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00" firstSheet="1" activeTab="4"/>
  </bookViews>
  <sheets>
    <sheet name="Tw-KM1" sheetId="1" r:id="rId1"/>
    <sheet name="Tw-CC1" sheetId="3" r:id="rId2"/>
    <sheet name="Tw-CC2" sheetId="4" r:id="rId3"/>
    <sheet name="Tw-CCA" sheetId="5" r:id="rId4"/>
    <sheet name="CR2" sheetId="6" r:id="rId5"/>
    <sheet name="Sheet1" sheetId="2" r:id="rId6"/>
  </sheets>
  <externalReferences>
    <externalReference r:id="rId8"/>
    <externalReference r:id="rId9"/>
    <externalReference r:id="rId10"/>
    <externalReference r:id="rId11"/>
    <externalReference r:id="rId12"/>
    <externalReference r:id="rId13"/>
    <externalReference r:id="rId14"/>
  </externalReferences>
  <definedNames>
    <definedName name="_Toc443672497" localSheetId="1">'Tw-CC1'!$K$20</definedName>
    <definedName name="_Toc445889958" localSheetId="1">'Tw-CC1'!$K$30</definedName>
    <definedName name="_Toc445889960" localSheetId="2">'Tw-CC2'!#REF!</definedName>
    <definedName name="_Toc445889965" localSheetId="3">'Tw-CCA'!#REF!</definedName>
    <definedName name="aaa" localSheetId="4">#REF!</definedName>
    <definedName name="aaa" localSheetId="1">#REF!</definedName>
    <definedName name="aaa" localSheetId="2">#REF!</definedName>
    <definedName name="aaa" localSheetId="3">#REF!</definedName>
    <definedName name="aaa">#REF!</definedName>
    <definedName name="Approach" localSheetId="4">[1]Parameters!$C$352:$C$354</definedName>
    <definedName name="Approach" localSheetId="1">[2]Parameters!$C$352:$C$354</definedName>
    <definedName name="Approach" localSheetId="2">[2]Parameters!$C$352:$C$354</definedName>
    <definedName name="Approach" localSheetId="3">[2]Parameters!$C$352:$C$354</definedName>
    <definedName name="Approach">[3]Parameters!$C$352:$C$354</definedName>
    <definedName name="cabang">[4]kk!$D$1:$N$201</definedName>
    <definedName name="Group" localSheetId="4">[1]Parameters!$C$317:$C$318</definedName>
    <definedName name="Group" localSheetId="1">[2]Parameters!$C$317:$C$318</definedName>
    <definedName name="Group" localSheetId="2">[2]Parameters!$C$317:$C$318</definedName>
    <definedName name="Group" localSheetId="3">[2]Parameters!$C$317:$C$318</definedName>
    <definedName name="Group">[3]Parameters!$C$317:$C$318</definedName>
    <definedName name="laba" localSheetId="4">'[5]LRG01'!$D$1:$M$202</definedName>
    <definedName name="laba">'[6]LRG01'!$D$1:$M$202</definedName>
    <definedName name="LR" localSheetId="4">'[5]LR Reportapp'!$M$1:$AT$202</definedName>
    <definedName name="LR">[6]LR!#REF!</definedName>
    <definedName name="NERACA_1" localSheetId="4">#REF!</definedName>
    <definedName name="NERACA_1" localSheetId="1">#REF!</definedName>
    <definedName name="NERACA_1" localSheetId="2">#REF!</definedName>
    <definedName name="NERACA_1" localSheetId="3">#REF!</definedName>
    <definedName name="NERACA_1">#REF!</definedName>
    <definedName name="OpRiskApproach" localSheetId="4">[1]Parameters!$C$346:$C$347</definedName>
    <definedName name="OpRiskApproach" localSheetId="1">[2]Parameters!$C$346:$C$347</definedName>
    <definedName name="OpRiskApproach" localSheetId="2">[2]Parameters!$C$346:$C$347</definedName>
    <definedName name="OpRiskApproach" localSheetId="3">[2]Parameters!$C$346:$C$347</definedName>
    <definedName name="OpRiskApproach">[3]Parameters!$C$346:$C$347</definedName>
    <definedName name="_xlnm.Print_Area" localSheetId="4">CR2!$A$1:$D$32</definedName>
    <definedName name="_xlnm.Print_Area" localSheetId="1">'Tw-CC1'!$A$1:$E$161</definedName>
    <definedName name="_xlnm.Print_Area" localSheetId="2">'Tw-CC2'!$A$1:$E$74</definedName>
    <definedName name="_xlnm.Print_Area" localSheetId="3">'Tw-CCA'!$A$1:$E$49</definedName>
    <definedName name="_xlnm.Print_Area" localSheetId="0">'Tw-KM1'!$A$1:$H$51</definedName>
    <definedName name="YesNo" localSheetId="4">[1]Parameters!$C$315:$C$316</definedName>
    <definedName name="YesNo" localSheetId="1">[2]Parameters!$C$315:$C$316</definedName>
    <definedName name="YesNo" localSheetId="2">[2]Parameters!$C$315:$C$316</definedName>
    <definedName name="YesNo" localSheetId="3">[2]Parameters!$C$315:$C$316</definedName>
    <definedName name="YesNo">[3]Parameters!$C$315:$C$316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<sst xmlns="http://schemas.openxmlformats.org/spreadsheetml/2006/main" count="650" uniqueCount="540">
  <si>
    <r>
      <rPr>
        <b/>
        <sz val="16"/>
        <color theme="1"/>
        <rFont val="Bookman Old Style"/>
        <charset val="134"/>
      </rPr>
      <t>LAPORAN UKURAN UTAMA (</t>
    </r>
    <r>
      <rPr>
        <b/>
        <i/>
        <sz val="16"/>
        <color theme="1"/>
        <rFont val="Bookman Old Style"/>
        <charset val="134"/>
      </rPr>
      <t>KEY METRICS</t>
    </r>
    <r>
      <rPr>
        <b/>
        <sz val="16"/>
        <color theme="1"/>
        <rFont val="Bookman Old Style"/>
        <charset val="134"/>
      </rPr>
      <t xml:space="preserve">) PUBLIKASI EKSPOSUR RISIKO DAN PERMODALAN </t>
    </r>
  </si>
  <si>
    <t>PT BANK PEMBANGUNAN DAERAH BALI</t>
  </si>
  <si>
    <r>
      <rPr>
        <b/>
        <sz val="14"/>
        <rFont val="Bookman Old Style"/>
        <charset val="134"/>
      </rPr>
      <t>31 DESEMBER 2025 (</t>
    </r>
    <r>
      <rPr>
        <b/>
        <i/>
        <sz val="14"/>
        <rFont val="Bookman Old Style"/>
        <charset val="134"/>
      </rPr>
      <t>Audited)</t>
    </r>
  </si>
  <si>
    <t>dalam jutaan rupiah</t>
  </si>
  <si>
    <t>No.</t>
  </si>
  <si>
    <t xml:space="preserve">English </t>
  </si>
  <si>
    <t>Deskripsi</t>
  </si>
  <si>
    <t>Desember 2025</t>
  </si>
  <si>
    <t>September 2025</t>
  </si>
  <si>
    <t>Juni 2025</t>
  </si>
  <si>
    <t>Maret 2025</t>
  </si>
  <si>
    <t>Desember 2024</t>
  </si>
  <si>
    <t>Available capital (amounts)</t>
  </si>
  <si>
    <t>Modal yang Tersedia (nilai)</t>
  </si>
  <si>
    <t>Common Equity Tier 1 (CET1)</t>
  </si>
  <si>
    <t>Modal Inti Utama (CET1)</t>
  </si>
  <si>
    <t>1a</t>
  </si>
  <si>
    <t>Fully loaded ECL accounting model</t>
  </si>
  <si>
    <t xml:space="preserve">Model Kerugian Kredit Ekspektasian sesuai PSAK 71 secara Penuh </t>
  </si>
  <si>
    <t>Tier 1</t>
  </si>
  <si>
    <r>
      <rPr>
        <sz val="12"/>
        <rFont val="Bookman Old Style"/>
        <charset val="134"/>
      </rPr>
      <t>Modal Inti (</t>
    </r>
    <r>
      <rPr>
        <i/>
        <sz val="12"/>
        <rFont val="Bookman Old Style"/>
        <charset val="134"/>
      </rPr>
      <t xml:space="preserve">Tier </t>
    </r>
    <r>
      <rPr>
        <sz val="12"/>
        <rFont val="Bookman Old Style"/>
        <charset val="134"/>
      </rPr>
      <t>1)</t>
    </r>
  </si>
  <si>
    <t>2a</t>
  </si>
  <si>
    <t>Fully loaded ECL accounting model Tier 1</t>
  </si>
  <si>
    <r>
      <rPr>
        <strike/>
        <sz val="12"/>
        <rFont val="Bookman Old Style"/>
        <charset val="134"/>
      </rPr>
      <t xml:space="preserve">Modal inti </t>
    </r>
    <r>
      <rPr>
        <sz val="12"/>
        <rFont val="Bookman Old Style"/>
        <charset val="134"/>
      </rPr>
      <t xml:space="preserve"> </t>
    </r>
    <r>
      <rPr>
        <i/>
        <sz val="12"/>
        <rFont val="Bookman Old Style"/>
        <charset val="134"/>
      </rPr>
      <t xml:space="preserve">Tier 1 </t>
    </r>
    <r>
      <rPr>
        <sz val="12"/>
        <rFont val="Bookman Old Style"/>
        <charset val="134"/>
      </rPr>
      <t>dengan adanya Model Kerugian Kredit Ekspektasian sesuai PSAK 71 secara Penuh</t>
    </r>
  </si>
  <si>
    <t>Total capital</t>
  </si>
  <si>
    <t>Total Modal</t>
  </si>
  <si>
    <t>3a</t>
  </si>
  <si>
    <t>Fully loaded ECL accounting model total capital</t>
  </si>
  <si>
    <t>Total Modal  dengan adanya Model Kerugian Kredit Ekspektasian sesuai PSAK 71 secara Penuh</t>
  </si>
  <si>
    <t>Risk-weighted assets (amounts)</t>
  </si>
  <si>
    <t>Aset Tertimbang Menurut Risiko (Nilai)</t>
  </si>
  <si>
    <t>Total risk-weighted assets (RWA)</t>
  </si>
  <si>
    <t>Total Aset Tertimbang Menurut Risiko (ATMR)</t>
  </si>
  <si>
    <t>4a</t>
  </si>
  <si>
    <t>Total risk-weighted assets (pre-floor)</t>
  </si>
  <si>
    <r>
      <rPr>
        <sz val="12"/>
        <rFont val="Bookman Old Style"/>
        <charset val="134"/>
      </rPr>
      <t>Total Aset Tertimbang Menurut Risiko (</t>
    </r>
    <r>
      <rPr>
        <i/>
        <sz val="12"/>
        <rFont val="Bookman Old Style"/>
        <charset val="134"/>
      </rPr>
      <t>pre-floor</t>
    </r>
    <r>
      <rPr>
        <sz val="12"/>
        <rFont val="Bookman Old Style"/>
        <charset val="134"/>
      </rPr>
      <t>)</t>
    </r>
  </si>
  <si>
    <t>Risk-based capital ratios as a percentage of RWA</t>
  </si>
  <si>
    <t>Rasio Modal berbasis Risiko dalam bentuk persentase dari ATMR</t>
  </si>
  <si>
    <t>CET1 ratio (%)</t>
  </si>
  <si>
    <t>Rasio CET1  (%)</t>
  </si>
  <si>
    <t>5a</t>
  </si>
  <si>
    <t>Fully loaded ECL accounting model CET1 (%)</t>
  </si>
  <si>
    <t>CET1 dengan adanya Model Kerugian Kredit Ekspektasian sesuai PSAK 71 secara Penuh (%)</t>
  </si>
  <si>
    <t>5b</t>
  </si>
  <si>
    <t>CET1 ratio (%) (pre-floor ratio)</t>
  </si>
  <si>
    <r>
      <rPr>
        <sz val="12"/>
        <rFont val="Bookman Old Style"/>
        <charset val="134"/>
      </rPr>
      <t xml:space="preserve">Rasio CET1 (rasio </t>
    </r>
    <r>
      <rPr>
        <i/>
        <sz val="12"/>
        <rFont val="Bookman Old Style"/>
        <charset val="134"/>
      </rPr>
      <t>pre-floor</t>
    </r>
    <r>
      <rPr>
        <sz val="12"/>
        <rFont val="Bookman Old Style"/>
        <charset val="134"/>
      </rPr>
      <t>) (%)</t>
    </r>
  </si>
  <si>
    <t>Tier 1 ratio (%)</t>
  </si>
  <si>
    <r>
      <rPr>
        <sz val="12"/>
        <rFont val="Bookman Old Style"/>
        <charset val="134"/>
      </rPr>
      <t xml:space="preserve">Rasio </t>
    </r>
    <r>
      <rPr>
        <i/>
        <sz val="12"/>
        <rFont val="Bookman Old Style"/>
        <charset val="134"/>
      </rPr>
      <t>Tier</t>
    </r>
    <r>
      <rPr>
        <sz val="12"/>
        <rFont val="Bookman Old Style"/>
        <charset val="134"/>
      </rPr>
      <t xml:space="preserve"> 1 (%)</t>
    </r>
  </si>
  <si>
    <t>6a</t>
  </si>
  <si>
    <t>Fully loaded ECL accounting model Tier 1 ratio (%)</t>
  </si>
  <si>
    <t>Rasio Tier1 dengan adanya Model Kerugian Kredit Ekspektasian sesuai PSAK 71 secara Penuh (%)</t>
  </si>
  <si>
    <t>6b</t>
  </si>
  <si>
    <t>Tier 1 ratio (%) (pre-floor ratio)</t>
  </si>
  <si>
    <r>
      <rPr>
        <sz val="12"/>
        <rFont val="Bookman Old Style"/>
        <charset val="134"/>
      </rPr>
      <t>Rasio Tier 1 (</t>
    </r>
    <r>
      <rPr>
        <i/>
        <sz val="12"/>
        <rFont val="Bookman Old Style"/>
        <charset val="134"/>
      </rPr>
      <t>rasio pre-floor</t>
    </r>
    <r>
      <rPr>
        <sz val="12"/>
        <rFont val="Bookman Old Style"/>
        <charset val="134"/>
      </rPr>
      <t>) (%)</t>
    </r>
  </si>
  <si>
    <t>Total capital ratio (%)</t>
  </si>
  <si>
    <t>Rasio Total Modal (%)</t>
  </si>
  <si>
    <t>7a</t>
  </si>
  <si>
    <t>Fully loaded ECL accounting model total capital ratio (%)</t>
  </si>
  <si>
    <t>Rasio Total Modal dengan adanya Model Kerugian Kredit Ekspektasian sesuai PSAK 71 secara Penuh (%)</t>
  </si>
  <si>
    <t>7b</t>
  </si>
  <si>
    <t>Total capital ratio (%) (pre-floor ratio)</t>
  </si>
  <si>
    <r>
      <rPr>
        <sz val="12"/>
        <rFont val="Bookman Old Style"/>
        <charset val="134"/>
      </rPr>
      <t xml:space="preserve">Rasio Total Modal (ratio </t>
    </r>
    <r>
      <rPr>
        <i/>
        <sz val="12"/>
        <rFont val="Bookman Old Style"/>
        <charset val="134"/>
      </rPr>
      <t>pre-floor</t>
    </r>
    <r>
      <rPr>
        <sz val="12"/>
        <rFont val="Bookman Old Style"/>
        <charset val="134"/>
      </rPr>
      <t>) (%)</t>
    </r>
  </si>
  <si>
    <t>Additional CET1 buffer requirements as a percentage of RWA</t>
  </si>
  <si>
    <r>
      <rPr>
        <b/>
        <sz val="12"/>
        <rFont val="Bookman Old Style"/>
        <charset val="134"/>
      </rPr>
      <t xml:space="preserve">Tambahan CET1  yang berfungsi sebagai </t>
    </r>
    <r>
      <rPr>
        <b/>
        <i/>
        <sz val="12"/>
        <rFont val="Bookman Old Style"/>
        <charset val="134"/>
      </rPr>
      <t>buffer</t>
    </r>
    <r>
      <rPr>
        <b/>
        <sz val="12"/>
        <rFont val="Bookman Old Style"/>
        <charset val="134"/>
      </rPr>
      <t xml:space="preserve"> dalam bentuk persentase dari ATMR</t>
    </r>
  </si>
  <si>
    <t>Capital conservation buffer requirement (2.5% from 2019) (%)</t>
  </si>
  <si>
    <r>
      <rPr>
        <i/>
        <sz val="12"/>
        <rFont val="Bookman Old Style"/>
        <charset val="134"/>
      </rPr>
      <t xml:space="preserve">Capital conservation buffer  </t>
    </r>
    <r>
      <rPr>
        <sz val="12"/>
        <rFont val="Bookman Old Style"/>
        <charset val="134"/>
      </rPr>
      <t>(2.5% dari ATMR) (%)</t>
    </r>
  </si>
  <si>
    <t>Countercyclical buffer requirement (%)</t>
  </si>
  <si>
    <r>
      <rPr>
        <i/>
        <sz val="12"/>
        <rFont val="Bookman Old Style"/>
        <charset val="134"/>
      </rPr>
      <t>Countercyclical Buffer</t>
    </r>
    <r>
      <rPr>
        <sz val="12"/>
        <rFont val="Bookman Old Style"/>
        <charset val="134"/>
      </rPr>
      <t xml:space="preserve"> (0 - 2.5% dari ATMR) (%)</t>
    </r>
  </si>
  <si>
    <t>Bank G-SIB and/or D-SIB additional requirements (%)</t>
  </si>
  <si>
    <r>
      <rPr>
        <i/>
        <sz val="12"/>
        <rFont val="Bookman Old Style"/>
        <charset val="134"/>
      </rPr>
      <t>Capital Surcharge</t>
    </r>
    <r>
      <rPr>
        <sz val="12"/>
        <rFont val="Bookman Old Style"/>
        <charset val="134"/>
      </rPr>
      <t xml:space="preserve"> untuk Bank Sistemik (1% - 2.5%) (%)</t>
    </r>
  </si>
  <si>
    <t>Total of bank CET1 specific buffer requirements (%) (row 8 + row 9 + row 10)</t>
  </si>
  <si>
    <r>
      <rPr>
        <sz val="12"/>
        <rFont val="Bookman Old Style"/>
        <charset val="134"/>
      </rPr>
      <t xml:space="preserve">Total CET1 sebagai buffer </t>
    </r>
    <r>
      <rPr>
        <i/>
        <sz val="12"/>
        <rFont val="Bookman Old Style"/>
        <charset val="134"/>
      </rPr>
      <t xml:space="preserve"> </t>
    </r>
    <r>
      <rPr>
        <sz val="12"/>
        <rFont val="Bookman Old Style"/>
        <charset val="134"/>
      </rPr>
      <t>(Baris 8 + Baris 9 + Baris 10)</t>
    </r>
  </si>
  <si>
    <t>CET1 available after meeting the bank’s minimum capital requirements (%)</t>
  </si>
  <si>
    <r>
      <rPr>
        <sz val="12"/>
        <rFont val="Bookman Old Style"/>
        <charset val="134"/>
      </rPr>
      <t xml:space="preserve">Komponen CET1 untuk </t>
    </r>
    <r>
      <rPr>
        <i/>
        <sz val="12"/>
        <rFont val="Bookman Old Style"/>
        <charset val="134"/>
      </rPr>
      <t>buffer (%)</t>
    </r>
  </si>
  <si>
    <t>Basel III leverage ratio</t>
  </si>
  <si>
    <t>Rasio pengungkit sesuai Basel III</t>
  </si>
  <si>
    <t>Total Basel III leverage ratio exposure measure</t>
  </si>
  <si>
    <t xml:space="preserve">Total Eksposur </t>
  </si>
  <si>
    <t>Basel III  leverage ratio (%) (including the impact of any applicable temporary exemption of central bank reserves)</t>
  </si>
  <si>
    <t>Nilai Rasio Pengungkit, termasuk dampak dari penyesuaian terhadap pengecualian sementara atas penempatan giro pada Bank Indonesia dalam rangka memenuhi ketentuan GWM (jika ada)</t>
  </si>
  <si>
    <t>14a</t>
  </si>
  <si>
    <t>Fully loaded ECL accounting model Basel III leverage ratio (including the impact of any applicable temporary exemption of central bank reserves) (%)</t>
  </si>
  <si>
    <t>Nilai Rasio pengungkit sesuai dengan Basel III dengan adanya Model Kerugian Kredit Ekspektasian sesuai PSAK 71 secara Penuh. (%) (baris 2a / baris13)</t>
  </si>
  <si>
    <t>14b</t>
  </si>
  <si>
    <t>Basel III leverage ratio (%) (excluding the impact of any applicable temporary exemption of central bank reserves)</t>
  </si>
  <si>
    <t>Nilai Rasio Pengungkit, tidak termasuk dampak dari penyesuaian terhadap pengecualian sementara atas penempatan giro pada Bank Indonesia dalam rangka memenuhi ketentuan GWM (jika ada)</t>
  </si>
  <si>
    <t>14c</t>
  </si>
  <si>
    <t>Basel III leverage ratio (%) (including the impact of any applicable temporary exemption of central bank reserves) incorporating mean values for SFT assets</t>
  </si>
  <si>
    <r>
      <rPr>
        <sz val="12"/>
        <rFont val="Bookman Old Style"/>
        <charset val="134"/>
      </rPr>
      <t xml:space="preserve">Nilai Rasio Pengungkit, termasuk dampak dari penyesuaian terhadap pengecualian sementara atas penempatan giro pada Bank Indonesia dalam rangka memenuhi ketentuan GWM (jika ada), yang telah memasukkan nilai rata-rata dari nilai tercatat aset </t>
    </r>
    <r>
      <rPr>
        <i/>
        <sz val="12"/>
        <rFont val="Bookman Old Style"/>
        <charset val="134"/>
      </rPr>
      <t>Securities Financing Transaction</t>
    </r>
    <r>
      <rPr>
        <sz val="12"/>
        <rFont val="Bookman Old Style"/>
        <charset val="134"/>
      </rPr>
      <t xml:space="preserve"> (SFT) secara gross</t>
    </r>
  </si>
  <si>
    <t>14d</t>
  </si>
  <si>
    <t>Basel III leverage ratio (%) (excluding the impact of any applicable temporary exemption of central bank reserves) incorporating mean values for SFT assets</t>
  </si>
  <si>
    <r>
      <rPr>
        <sz val="12"/>
        <rFont val="Bookman Old Style"/>
        <charset val="134"/>
      </rPr>
      <t xml:space="preserve">Nilai Rasio Pengungkit, tidak termasuk dampak dari penyesuaian terhadap pengecualian sementara atas penempatan giro pada Bank Indonesia dalam rangka memenuhi ketentuan GWM (jika ada), yang telah memasukkan nilai rata-rata dari nilai tercatat aset SFT secara </t>
    </r>
    <r>
      <rPr>
        <i/>
        <sz val="12"/>
        <rFont val="Bookman Old Style"/>
        <charset val="134"/>
      </rPr>
      <t>gross</t>
    </r>
  </si>
  <si>
    <t>Liquidity Coverage Ratio (LCR)</t>
  </si>
  <si>
    <t>Rasio Kecukupan Likuiditas (LCR)</t>
  </si>
  <si>
    <t>Total high-quality liquid assets (HQLA)</t>
  </si>
  <si>
    <t>Total Aset Likuid Berkualitas Tinggi (HQLA)</t>
  </si>
  <si>
    <t>Total net cash outflow</t>
  </si>
  <si>
    <r>
      <rPr>
        <sz val="12"/>
        <rFont val="Bookman Old Style"/>
        <charset val="134"/>
      </rPr>
      <t>Total Arus Kas Keluar Bersih (</t>
    </r>
    <r>
      <rPr>
        <i/>
        <sz val="12"/>
        <rFont val="Bookman Old Style"/>
        <charset val="134"/>
      </rPr>
      <t>net cash outflow</t>
    </r>
    <r>
      <rPr>
        <sz val="12"/>
        <rFont val="Bookman Old Style"/>
        <charset val="134"/>
      </rPr>
      <t>)</t>
    </r>
  </si>
  <si>
    <t>LCR ratio (%)</t>
  </si>
  <si>
    <t>LCR (%)</t>
  </si>
  <si>
    <t>Net Stable Funding Ratio (NSFR)</t>
  </si>
  <si>
    <t>Rasio Pendanaan Stabil Bersih (NSFR)</t>
  </si>
  <si>
    <t>Total available stable funding</t>
  </si>
  <si>
    <t>Total Pendanaan Stabil yang Tersedia (ASF)</t>
  </si>
  <si>
    <t>Total required stable funding</t>
  </si>
  <si>
    <t>Total Pendanaan Stabil yang Diperlukan (RSF)</t>
  </si>
  <si>
    <t>NSFR ratio (%)</t>
  </si>
  <si>
    <t>NSFR (%)</t>
  </si>
  <si>
    <t>Analisis Kualitatif</t>
  </si>
  <si>
    <t>Laporan Rasio Pengungkit PT Bank Pembangunan Daerah Bali posisi Desember 2025 masih berada diatas ketentuan minimal 3% yang ditetapkan Otoritas Jasa Keuangan yaitu sebesar 12.72 % dan mengalami peningkatan dari sebelumnya posisi September 2025 yaitu sebesar 12.03 % yang diakibatkan oleh adanya peningkatan modal inti apabila dibandingkan dengan total eksposur.</t>
  </si>
  <si>
    <t>Catatan</t>
  </si>
  <si>
    <t>Bank BPD Bali tidak memiliki eksposur pada pengungkapan pada nomor 8 - 11 dan pada nomor 14c serta 14d</t>
  </si>
  <si>
    <t>Laporan Komposisi Permodalan (CC1)</t>
  </si>
  <si>
    <t>PT Bank Pembangunan Daerah bali</t>
  </si>
  <si>
    <t>Component (Bahasa Inggris)</t>
  </si>
  <si>
    <t>Komponen (Bahasa Indonesia)</t>
  </si>
  <si>
    <t>Jumlah (Dalam Jutaan Rupiah)</t>
  </si>
  <si>
    <t>No Ref. yang berasal dari Neraca Konsolidasi</t>
  </si>
  <si>
    <t>CET 1: Instrumen dan Tambahan Modal Disetor</t>
  </si>
  <si>
    <t xml:space="preserve">Directly issued qualifying common share (and equivalent for non-joint stock companies) capital plus related stock surplus </t>
  </si>
  <si>
    <r>
      <rPr>
        <sz val="11"/>
        <color theme="1"/>
        <rFont val="Bookman Old Style"/>
        <charset val="134"/>
      </rPr>
      <t xml:space="preserve">Saham biasa (termasuk </t>
    </r>
    <r>
      <rPr>
        <i/>
        <sz val="11"/>
        <color theme="1"/>
        <rFont val="Bookman Old Style"/>
        <charset val="134"/>
      </rPr>
      <t>stock surplus</t>
    </r>
    <r>
      <rPr>
        <sz val="11"/>
        <color theme="1"/>
        <rFont val="Bookman Old Style"/>
        <charset val="134"/>
      </rPr>
      <t>)</t>
    </r>
  </si>
  <si>
    <t>010101010101000000</t>
  </si>
  <si>
    <t xml:space="preserve">Retained earnings </t>
  </si>
  <si>
    <t>Laba ditahan</t>
  </si>
  <si>
    <t>010101010201020300 + '010101010201020400</t>
  </si>
  <si>
    <t xml:space="preserve">Accumulated other comprehensive income (and other reserves) </t>
  </si>
  <si>
    <t>Akumulasi penghasilan komprehensif lain (dan cadangan lain)</t>
  </si>
  <si>
    <t>010101010201020200</t>
  </si>
  <si>
    <t xml:space="preserve">Directly issued capital subject to phase out from CET1 (only applicable to non-joint stock companies) </t>
  </si>
  <si>
    <r>
      <rPr>
        <sz val="11"/>
        <color theme="1"/>
        <rFont val="Bookman Old Style"/>
        <charset val="134"/>
      </rPr>
      <t xml:space="preserve">Modal yang </t>
    </r>
    <r>
      <rPr>
        <strike/>
        <sz val="11"/>
        <color theme="1"/>
        <rFont val="Bookman Old Style"/>
        <charset val="134"/>
      </rPr>
      <t xml:space="preserve"> </t>
    </r>
    <r>
      <rPr>
        <sz val="11"/>
        <color theme="1"/>
        <rFont val="Bookman Old Style"/>
        <charset val="134"/>
      </rPr>
      <t xml:space="preserve">termasuk </t>
    </r>
    <r>
      <rPr>
        <i/>
        <sz val="11"/>
        <color theme="1"/>
        <rFont val="Bookman Old Style"/>
        <charset val="134"/>
      </rPr>
      <t>phase out</t>
    </r>
    <r>
      <rPr>
        <sz val="11"/>
        <color theme="1"/>
        <rFont val="Bookman Old Style"/>
        <charset val="134"/>
      </rPr>
      <t xml:space="preserve"> dari CET1 </t>
    </r>
  </si>
  <si>
    <t>N/A</t>
  </si>
  <si>
    <t xml:space="preserve">Common share capital issued by subsidiaries and held by third parties (amount allowed in group CET1) </t>
  </si>
  <si>
    <t>Kepentingan Non Pengendali yang dapat diperhitungkan</t>
  </si>
  <si>
    <t>Common Equity Tier 1 capital before regulatory adjustments</t>
  </si>
  <si>
    <r>
      <rPr>
        <sz val="11"/>
        <color theme="1"/>
        <rFont val="Bookman Old Style"/>
        <charset val="134"/>
      </rPr>
      <t xml:space="preserve">CET1 sebelum </t>
    </r>
    <r>
      <rPr>
        <i/>
        <sz val="11"/>
        <color theme="1"/>
        <rFont val="Bookman Old Style"/>
        <charset val="134"/>
      </rPr>
      <t>regulatory adjustment</t>
    </r>
  </si>
  <si>
    <t>1 + 2 + 3</t>
  </si>
  <si>
    <r>
      <rPr>
        <b/>
        <sz val="11"/>
        <color theme="1"/>
        <rFont val="Bookman Old Style"/>
        <charset val="134"/>
      </rPr>
      <t>CET 1: Faktor Pengurang (</t>
    </r>
    <r>
      <rPr>
        <b/>
        <i/>
        <sz val="11"/>
        <color theme="1"/>
        <rFont val="Bookman Old Style"/>
        <charset val="134"/>
      </rPr>
      <t>Regulatory Adjustment</t>
    </r>
    <r>
      <rPr>
        <b/>
        <sz val="11"/>
        <color theme="1"/>
        <rFont val="Bookman Old Style"/>
        <charset val="134"/>
      </rPr>
      <t>)</t>
    </r>
  </si>
  <si>
    <t xml:space="preserve">Prudential valuation adjustments </t>
  </si>
  <si>
    <r>
      <rPr>
        <sz val="11"/>
        <color theme="1"/>
        <rFont val="Bookman Old Style"/>
        <charset val="134"/>
      </rPr>
      <t xml:space="preserve">Selisih kurang jumlah penyesuaian nilai wajar dari instrumen keuangan dalam </t>
    </r>
    <r>
      <rPr>
        <i/>
        <sz val="11"/>
        <color theme="1"/>
        <rFont val="Bookman Old Style"/>
        <charset val="134"/>
      </rPr>
      <t xml:space="preserve">trading book  </t>
    </r>
  </si>
  <si>
    <t xml:space="preserve">Goodwill (net of related tax liability) </t>
  </si>
  <si>
    <r>
      <rPr>
        <i/>
        <sz val="11"/>
        <color theme="1"/>
        <rFont val="Bookman Old Style"/>
        <charset val="134"/>
      </rPr>
      <t>Goodwill</t>
    </r>
    <r>
      <rPr>
        <sz val="11"/>
        <color theme="1"/>
        <rFont val="Bookman Old Style"/>
        <charset val="134"/>
      </rPr>
      <t xml:space="preserve"> </t>
    </r>
  </si>
  <si>
    <t xml:space="preserve">Other intangibles other than mortgage-servicing rights (net of related tax liability) </t>
  </si>
  <si>
    <r>
      <rPr>
        <sz val="11"/>
        <color theme="1"/>
        <rFont val="Bookman Old Style"/>
        <charset val="134"/>
      </rPr>
      <t xml:space="preserve">Aset tidak berwujud lainnya (selain </t>
    </r>
    <r>
      <rPr>
        <i/>
        <sz val="11"/>
        <color theme="1"/>
        <rFont val="Bookman Old Style"/>
        <charset val="134"/>
      </rPr>
      <t>Mortgage-Servicing Rights</t>
    </r>
    <r>
      <rPr>
        <sz val="11"/>
        <color theme="1"/>
        <rFont val="Bookman Old Style"/>
        <charset val="134"/>
      </rPr>
      <t xml:space="preserve">) </t>
    </r>
  </si>
  <si>
    <t xml:space="preserve">Deferred tax assets that rely on future profitability excluding those arising from temporary differences (net of related tax liability) </t>
  </si>
  <si>
    <r>
      <rPr>
        <sz val="11"/>
        <color theme="1"/>
        <rFont val="Bookman Old Style"/>
        <charset val="134"/>
      </rPr>
      <t xml:space="preserve">Aset pajak tangguhan yang berasal dari </t>
    </r>
    <r>
      <rPr>
        <i/>
        <sz val="11"/>
        <color theme="1"/>
        <rFont val="Bookman Old Style"/>
        <charset val="134"/>
      </rPr>
      <t xml:space="preserve">future profitability </t>
    </r>
  </si>
  <si>
    <t xml:space="preserve">Cash-flow hedge reserve </t>
  </si>
  <si>
    <t>Cash-flow hedge reserve</t>
  </si>
  <si>
    <t xml:space="preserve">Shortfall of provisions to expected losses </t>
  </si>
  <si>
    <t>Shortfall on provisions to expected losses</t>
  </si>
  <si>
    <t xml:space="preserve">Securitisation gain on sale (as set out in paragraph 562 of Basel II framework) </t>
  </si>
  <si>
    <t>Keuntungan penjualan aset dalam transaksi sekuritisasi</t>
  </si>
  <si>
    <t xml:space="preserve">Gains and losses due to changes in own credit risk on fair valued liabilities </t>
  </si>
  <si>
    <t>Peningkatan/ penurunan nilai wajar atas kewajiban keuangan (DVA)</t>
  </si>
  <si>
    <t xml:space="preserve">Defined-benefit pension fund net assets </t>
  </si>
  <si>
    <t>Aset pensiun manfaat pasti</t>
  </si>
  <si>
    <t xml:space="preserve">Investments in own shares (if not already netted off paid-in capital on reported balance sheet) </t>
  </si>
  <si>
    <r>
      <rPr>
        <sz val="11"/>
        <color theme="1"/>
        <rFont val="Bookman Old Style"/>
        <charset val="134"/>
      </rPr>
      <t xml:space="preserve">Investasi pada saham sendiri (jika belum di </t>
    </r>
    <r>
      <rPr>
        <i/>
        <sz val="11"/>
        <color theme="1"/>
        <rFont val="Bookman Old Style"/>
        <charset val="134"/>
      </rPr>
      <t>net</t>
    </r>
    <r>
      <rPr>
        <sz val="11"/>
        <color theme="1"/>
        <rFont val="Bookman Old Style"/>
        <charset val="134"/>
      </rPr>
      <t xml:space="preserve"> dalam modal di Laporan Posisi Keuangan) </t>
    </r>
  </si>
  <si>
    <t xml:space="preserve">Reciprocal cross-holdings in common equity </t>
  </si>
  <si>
    <t>Kepemilikan silang pada instrumen CET 1 pada entitas lain</t>
  </si>
  <si>
    <t xml:space="preserve">Investments in the capital of Banking, financial and insurance entities that are outside the scope of regulatory consolidation, net of eligible short positions, where the Bank does not own more than 10% of the issued share capital (amount above 10% threshold) </t>
  </si>
  <si>
    <r>
      <rPr>
        <sz val="11"/>
        <color theme="1"/>
        <rFont val="Bookman Old Style"/>
        <charset val="134"/>
      </rPr>
      <t xml:space="preserve">Investasi pada modal bank, entitas keuangan dan asuransi diluar cakupan konsolidasi secara ketentuan, </t>
    </r>
    <r>
      <rPr>
        <i/>
        <sz val="11"/>
        <color theme="1"/>
        <rFont val="Bookman Old Style"/>
        <charset val="134"/>
      </rPr>
      <t xml:space="preserve">net </t>
    </r>
    <r>
      <rPr>
        <sz val="11"/>
        <color theme="1"/>
        <rFont val="Bookman Old Style"/>
        <charset val="134"/>
      </rPr>
      <t xml:space="preserve">posisi </t>
    </r>
    <r>
      <rPr>
        <i/>
        <sz val="11"/>
        <color theme="1"/>
        <rFont val="Bookman Old Style"/>
        <charset val="134"/>
      </rPr>
      <t xml:space="preserve">short </t>
    </r>
    <r>
      <rPr>
        <sz val="11"/>
        <color theme="1"/>
        <rFont val="Bookman Old Style"/>
        <charset val="134"/>
      </rPr>
      <t>yang diperkenankan</t>
    </r>
    <r>
      <rPr>
        <i/>
        <sz val="11"/>
        <color theme="1"/>
        <rFont val="Bookman Old Style"/>
        <charset val="134"/>
      </rPr>
      <t>,</t>
    </r>
    <r>
      <rPr>
        <sz val="11"/>
        <color theme="1"/>
        <rFont val="Bookman Old Style"/>
        <charset val="134"/>
      </rPr>
      <t xml:space="preserve"> dimana Bank tidak memiliki lebih dari 10% modal saham yang diterbitkan (jumlah di atas batasan 10%)</t>
    </r>
  </si>
  <si>
    <t xml:space="preserve">Significant investments in the common stock of Banking, financial and insurance entities that are outside the scope of regulatory consolidation, net of eligible short positions (amount above 10% threshold) </t>
  </si>
  <si>
    <r>
      <rPr>
        <sz val="11"/>
        <color theme="1"/>
        <rFont val="Bookman Old Style"/>
        <charset val="134"/>
      </rPr>
      <t xml:space="preserve">Investasi signifikan pada saham biasa Bank, entitas keuangan dan asuransi diluar cakupan konsolidasi secara ketentuan, </t>
    </r>
    <r>
      <rPr>
        <i/>
        <sz val="11"/>
        <color theme="1"/>
        <rFont val="Bookman Old Style"/>
        <charset val="134"/>
      </rPr>
      <t xml:space="preserve">net </t>
    </r>
    <r>
      <rPr>
        <sz val="11"/>
        <color theme="1"/>
        <rFont val="Bookman Old Style"/>
        <charset val="134"/>
      </rPr>
      <t xml:space="preserve">posisi </t>
    </r>
    <r>
      <rPr>
        <i/>
        <sz val="11"/>
        <color theme="1"/>
        <rFont val="Bookman Old Style"/>
        <charset val="134"/>
      </rPr>
      <t xml:space="preserve">short </t>
    </r>
    <r>
      <rPr>
        <sz val="11"/>
        <color theme="1"/>
        <rFont val="Bookman Old Style"/>
        <charset val="134"/>
      </rPr>
      <t>yang diperkenankan (jumlah di atas batasan 10%)</t>
    </r>
  </si>
  <si>
    <t xml:space="preserve">Mortgage servicing rights (amount above 10% threshold) </t>
  </si>
  <si>
    <t>Mortgage servicing rights</t>
  </si>
  <si>
    <t xml:space="preserve">Deferred tax assets arising from temporary differences (amount above 10% threshold, net of related tax liability) </t>
  </si>
  <si>
    <r>
      <rPr>
        <sz val="11"/>
        <color theme="1"/>
        <rFont val="Bookman Old Style"/>
        <charset val="134"/>
      </rPr>
      <t xml:space="preserve">Aset pajak tangguhan yang berasal dari perbedaan temporer (jumlah di atas batasan 10%, </t>
    </r>
    <r>
      <rPr>
        <i/>
        <sz val="11"/>
        <color theme="1"/>
        <rFont val="Bookman Old Style"/>
        <charset val="134"/>
      </rPr>
      <t xml:space="preserve">net </t>
    </r>
    <r>
      <rPr>
        <sz val="11"/>
        <color theme="1"/>
        <rFont val="Bookman Old Style"/>
        <charset val="134"/>
      </rPr>
      <t>dari kewajiban pajak)</t>
    </r>
  </si>
  <si>
    <t xml:space="preserve">Amount exceeding the 15% threshold </t>
  </si>
  <si>
    <t>Jumlah melebihi batasan 15% dari:</t>
  </si>
  <si>
    <t xml:space="preserve">of which: significant investments in the common stock of financials </t>
  </si>
  <si>
    <r>
      <rPr>
        <sz val="11"/>
        <color theme="1"/>
        <rFont val="Bookman Old Style"/>
        <charset val="134"/>
      </rPr>
      <t xml:space="preserve">investasi signifikan pada saham biasa </t>
    </r>
    <r>
      <rPr>
        <i/>
        <sz val="11"/>
        <color theme="1"/>
        <rFont val="Bookman Old Style"/>
        <charset val="134"/>
      </rPr>
      <t>financials</t>
    </r>
  </si>
  <si>
    <t xml:space="preserve">of which: mortgage servicing rights </t>
  </si>
  <si>
    <t>mortgage servicing rights</t>
  </si>
  <si>
    <t xml:space="preserve">of which: deferred tax assets arising from temporary differences </t>
  </si>
  <si>
    <t>pajak tangguhan dari perbedaan temporer</t>
  </si>
  <si>
    <t xml:space="preserve">National specific regulatory adjustments </t>
  </si>
  <si>
    <t>Penyesuaian berdasarkan ketentuan spesifik nasional</t>
  </si>
  <si>
    <t>26a.</t>
  </si>
  <si>
    <t>Selisih PPKA dan CKPN</t>
  </si>
  <si>
    <t>26b.</t>
  </si>
  <si>
    <t>PPKA  non produktif</t>
  </si>
  <si>
    <t>26c.</t>
  </si>
  <si>
    <t xml:space="preserve">Aset Pajak Tangguhan </t>
  </si>
  <si>
    <t>26d.</t>
  </si>
  <si>
    <t>Penyertaan</t>
  </si>
  <si>
    <t>26e.</t>
  </si>
  <si>
    <t>Kekurangan modal pada perusahaan anak asuransi</t>
  </si>
  <si>
    <t>26f.</t>
  </si>
  <si>
    <t>Eksposur sekuritisasi</t>
  </si>
  <si>
    <t>26g.</t>
  </si>
  <si>
    <t>Lainnya</t>
  </si>
  <si>
    <t xml:space="preserve">Regulatory adjustments applied to Common Equity Tier 1 due to insufficient Additional Tier 1 and Tier 2 to cover deductions </t>
  </si>
  <si>
    <r>
      <rPr>
        <sz val="11"/>
        <color theme="1"/>
        <rFont val="Bookman Old Style"/>
        <charset val="134"/>
      </rPr>
      <t xml:space="preserve">Penyesuaian pada CET 1 akibat AT 1 dan </t>
    </r>
    <r>
      <rPr>
        <i/>
        <sz val="11"/>
        <color theme="1"/>
        <rFont val="Bookman Old Style"/>
        <charset val="134"/>
      </rPr>
      <t xml:space="preserve">Tier </t>
    </r>
    <r>
      <rPr>
        <sz val="11"/>
        <color theme="1"/>
        <rFont val="Bookman Old Style"/>
        <charset val="134"/>
      </rPr>
      <t>2 lebih kecil daripada faktor pengurangnya</t>
    </r>
  </si>
  <si>
    <t xml:space="preserve">Total regulatory adjustments to Common equity Tier 1 </t>
  </si>
  <si>
    <r>
      <rPr>
        <b/>
        <sz val="11"/>
        <color theme="1"/>
        <rFont val="Bookman Old Style"/>
        <charset val="134"/>
      </rPr>
      <t>Jumlah pengurang (</t>
    </r>
    <r>
      <rPr>
        <b/>
        <i/>
        <sz val="11"/>
        <color theme="1"/>
        <rFont val="Bookman Old Style"/>
        <charset val="134"/>
      </rPr>
      <t>regulatory adjustment</t>
    </r>
    <r>
      <rPr>
        <b/>
        <sz val="11"/>
        <color theme="1"/>
        <rFont val="Bookman Old Style"/>
        <charset val="134"/>
      </rPr>
      <t>) terhadap CET 1</t>
    </r>
  </si>
  <si>
    <t xml:space="preserve">Common Equity Tier 1 capital (CET1) </t>
  </si>
  <si>
    <t>Jumlah CET 1 setelah faktor pengurang</t>
  </si>
  <si>
    <t>Additional Tier 1 capital: instruments</t>
  </si>
  <si>
    <t>Modal Inti Tambahan (AT 1): Instrumen</t>
  </si>
  <si>
    <t xml:space="preserve">Directly issued qualifying Additional Tier 1 instruments plus related stock surplus </t>
  </si>
  <si>
    <r>
      <rPr>
        <sz val="11"/>
        <color theme="1"/>
        <rFont val="Bookman Old Style"/>
        <charset val="134"/>
      </rPr>
      <t xml:space="preserve">Instrumen AT 1 yang diterbitkan oleh Bank (termasuk </t>
    </r>
    <r>
      <rPr>
        <i/>
        <sz val="11"/>
        <color theme="1"/>
        <rFont val="Bookman Old Style"/>
        <charset val="134"/>
      </rPr>
      <t>stock surplus</t>
    </r>
    <r>
      <rPr>
        <sz val="11"/>
        <color theme="1"/>
        <rFont val="Bookman Old Style"/>
        <charset val="134"/>
      </rPr>
      <t>)</t>
    </r>
  </si>
  <si>
    <t xml:space="preserve">of which: classified as equity under applicable accounting standards </t>
  </si>
  <si>
    <t>Yang diklasifikasikan sebagai ekuitas berdasarkan standar akuntansi</t>
  </si>
  <si>
    <t xml:space="preserve">of which: classified as liabilities under applicable accounting standards </t>
  </si>
  <si>
    <t xml:space="preserve">Yang diklasifikasikan sebagai liabilitas berdasarkan standar akuntansi </t>
  </si>
  <si>
    <t xml:space="preserve">Directly issued capital instruments subject to phase out from Additional Tier 1 </t>
  </si>
  <si>
    <r>
      <rPr>
        <sz val="11"/>
        <color theme="1"/>
        <rFont val="Bookman Old Style"/>
        <charset val="134"/>
      </rPr>
      <t xml:space="preserve">Modal  yang termasuk </t>
    </r>
    <r>
      <rPr>
        <i/>
        <sz val="11"/>
        <color theme="1"/>
        <rFont val="Bookman Old Style"/>
        <charset val="134"/>
      </rPr>
      <t>phase out</t>
    </r>
    <r>
      <rPr>
        <sz val="11"/>
        <color theme="1"/>
        <rFont val="Bookman Old Style"/>
        <charset val="134"/>
      </rPr>
      <t xml:space="preserve"> dari AT 1</t>
    </r>
  </si>
  <si>
    <t xml:space="preserve">Additional Tier 1 instruments (and CET1 instruments not included in row 5) issued by subsidiaries and held by third parties (amount allowed in group AT1) </t>
  </si>
  <si>
    <t>Instrumen AT 1 yang diterbitkan oleh Entitas Anak yang diakui dalam perhitungan KPMM secara konsolidasi</t>
  </si>
  <si>
    <t xml:space="preserve">of which: instruments issued by subsidiaries subject to phase out </t>
  </si>
  <si>
    <r>
      <rPr>
        <sz val="11"/>
        <color theme="1"/>
        <rFont val="Bookman Old Style"/>
        <charset val="134"/>
      </rPr>
      <t xml:space="preserve">Instrumen yang diterbitkan Entitas Anak yang termasuk </t>
    </r>
    <r>
      <rPr>
        <i/>
        <sz val="11"/>
        <color theme="1"/>
        <rFont val="Bookman Old Style"/>
        <charset val="134"/>
      </rPr>
      <t>phase out</t>
    </r>
    <r>
      <rPr>
        <sz val="11"/>
        <color theme="1"/>
        <rFont val="Bookman Old Style"/>
        <charset val="134"/>
      </rPr>
      <t xml:space="preserve"> </t>
    </r>
  </si>
  <si>
    <t>Additional Tier 1 capital before regulatory adjustments</t>
  </si>
  <si>
    <r>
      <rPr>
        <b/>
        <sz val="11"/>
        <color theme="1"/>
        <rFont val="Bookman Old Style"/>
        <charset val="134"/>
      </rPr>
      <t xml:space="preserve">Jumlah AT 1 sebelum </t>
    </r>
    <r>
      <rPr>
        <b/>
        <i/>
        <sz val="11"/>
        <color theme="1"/>
        <rFont val="Bookman Old Style"/>
        <charset val="134"/>
      </rPr>
      <t>regulatory adjustment</t>
    </r>
  </si>
  <si>
    <t>Additional Tier 1 capital: regulatory adjustments</t>
  </si>
  <si>
    <r>
      <rPr>
        <b/>
        <sz val="11"/>
        <color theme="1"/>
        <rFont val="Bookman Old Style"/>
        <charset val="134"/>
      </rPr>
      <t>Modal Inti Tambahan: Faktor Pengurang (</t>
    </r>
    <r>
      <rPr>
        <b/>
        <i/>
        <sz val="11"/>
        <color theme="1"/>
        <rFont val="Bookman Old Style"/>
        <charset val="134"/>
      </rPr>
      <t>Regulatory Adjustment</t>
    </r>
    <r>
      <rPr>
        <b/>
        <sz val="11"/>
        <color theme="1"/>
        <rFont val="Bookman Old Style"/>
        <charset val="134"/>
      </rPr>
      <t>)</t>
    </r>
  </si>
  <si>
    <t xml:space="preserve">Investments in own Additional Tier 1 instruments </t>
  </si>
  <si>
    <t>Investasi pada instrumen AT 1 sendiri</t>
  </si>
  <si>
    <t xml:space="preserve">Reciprocal cross-holdings in Additional Tier 1 instruments </t>
  </si>
  <si>
    <t>Kepemilikan silang pada instrumen AT 1 pada entitas lain</t>
  </si>
  <si>
    <t xml:space="preserve">Investments in the capital of Banking, financial and insurance entities that are outside the scope of regulatory consolidation, net of eligible short positions, where the Bank does not own more than 10% of the issued common share capital of the entity (amount above 10% threshold) </t>
  </si>
  <si>
    <t xml:space="preserve">Significant investments in the capital of Banking, financial and insurance entities that are outside the scope of regulatory consolidation (net of eligible short positions) </t>
  </si>
  <si>
    <r>
      <rPr>
        <sz val="11"/>
        <color theme="1"/>
        <rFont val="Bookman Old Style"/>
        <charset val="134"/>
      </rPr>
      <t>Investasi signifikan pada modal Bank, entitas keuangan dan asuransi di luar cakupan konsolidasi secara ketentuan (</t>
    </r>
    <r>
      <rPr>
        <i/>
        <sz val="11"/>
        <color theme="1"/>
        <rFont val="Bookman Old Style"/>
        <charset val="134"/>
      </rPr>
      <t xml:space="preserve">net </t>
    </r>
    <r>
      <rPr>
        <sz val="11"/>
        <color theme="1"/>
        <rFont val="Bookman Old Style"/>
        <charset val="134"/>
      </rPr>
      <t xml:space="preserve">posisi </t>
    </r>
    <r>
      <rPr>
        <i/>
        <sz val="11"/>
        <color theme="1"/>
        <rFont val="Bookman Old Style"/>
        <charset val="134"/>
      </rPr>
      <t xml:space="preserve">short </t>
    </r>
    <r>
      <rPr>
        <sz val="11"/>
        <color theme="1"/>
        <rFont val="Bookman Old Style"/>
        <charset val="134"/>
      </rPr>
      <t>yang diperkenankan)</t>
    </r>
  </si>
  <si>
    <t>41a.</t>
  </si>
  <si>
    <t>Penempatan dana pada instrumen AT 1 pada Bank lain</t>
  </si>
  <si>
    <t xml:space="preserve">Regulatory adjustments applied to Additional Tier 1 due to insufficient Tier 2 to cover deductions </t>
  </si>
  <si>
    <r>
      <rPr>
        <sz val="11"/>
        <color theme="1"/>
        <rFont val="Bookman Old Style"/>
        <charset val="134"/>
      </rPr>
      <t xml:space="preserve">Penyesuaian pada AT 1 akibat </t>
    </r>
    <r>
      <rPr>
        <i/>
        <sz val="11"/>
        <color theme="1"/>
        <rFont val="Bookman Old Style"/>
        <charset val="134"/>
      </rPr>
      <t>Tier</t>
    </r>
    <r>
      <rPr>
        <sz val="11"/>
        <color theme="1"/>
        <rFont val="Bookman Old Style"/>
        <charset val="134"/>
      </rPr>
      <t xml:space="preserve"> 2 lebih kecil daripada faktor pengurangnya</t>
    </r>
  </si>
  <si>
    <t xml:space="preserve">Total regulatory adjustments to Additional Tier 1 capital </t>
  </si>
  <si>
    <r>
      <rPr>
        <b/>
        <sz val="11"/>
        <color theme="1"/>
        <rFont val="Bookman Old Style"/>
        <charset val="134"/>
      </rPr>
      <t>Jumlah faktor pengurang (</t>
    </r>
    <r>
      <rPr>
        <b/>
        <i/>
        <sz val="11"/>
        <color theme="1"/>
        <rFont val="Bookman Old Style"/>
        <charset val="134"/>
      </rPr>
      <t>regulatory adjustment</t>
    </r>
    <r>
      <rPr>
        <b/>
        <sz val="11"/>
        <color theme="1"/>
        <rFont val="Bookman Old Style"/>
        <charset val="134"/>
      </rPr>
      <t>) terhadap AT 1</t>
    </r>
  </si>
  <si>
    <t xml:space="preserve">Additional Tier 1 capital (AT1) </t>
  </si>
  <si>
    <t>Jumlah AT 1 setelah faktor pengurang</t>
  </si>
  <si>
    <t xml:space="preserve">Tier 1 capital (T1 = CET 1 + AT 1) </t>
  </si>
  <si>
    <r>
      <rPr>
        <b/>
        <sz val="11"/>
        <color theme="1"/>
        <rFont val="Bookman Old Style"/>
        <charset val="134"/>
      </rPr>
      <t>Jumlah Modal Inti (</t>
    </r>
    <r>
      <rPr>
        <b/>
        <i/>
        <sz val="11"/>
        <color theme="1"/>
        <rFont val="Bookman Old Style"/>
        <charset val="134"/>
      </rPr>
      <t>Tier</t>
    </r>
    <r>
      <rPr>
        <b/>
        <sz val="11"/>
        <color theme="1"/>
        <rFont val="Bookman Old Style"/>
        <charset val="134"/>
      </rPr>
      <t xml:space="preserve"> 1) (CET 1 + AT 1)</t>
    </r>
  </si>
  <si>
    <t>Tier 2 capital: instruments and provisions</t>
  </si>
  <si>
    <r>
      <rPr>
        <b/>
        <sz val="11"/>
        <color theme="1"/>
        <rFont val="Bookman Old Style"/>
        <charset val="134"/>
      </rPr>
      <t>Modal Pelengkap (</t>
    </r>
    <r>
      <rPr>
        <b/>
        <i/>
        <sz val="11"/>
        <color theme="1"/>
        <rFont val="Bookman Old Style"/>
        <charset val="134"/>
      </rPr>
      <t>Tier</t>
    </r>
    <r>
      <rPr>
        <b/>
        <sz val="11"/>
        <color theme="1"/>
        <rFont val="Bookman Old Style"/>
        <charset val="134"/>
      </rPr>
      <t xml:space="preserve"> 2): Instrumen dan cadangan</t>
    </r>
  </si>
  <si>
    <t xml:space="preserve">Directly issued qualifying Tier 2 instruments plus related stock surplus </t>
  </si>
  <si>
    <r>
      <rPr>
        <sz val="11"/>
        <color theme="1"/>
        <rFont val="Bookman Old Style"/>
        <charset val="134"/>
      </rPr>
      <t xml:space="preserve">Instrumen </t>
    </r>
    <r>
      <rPr>
        <i/>
        <sz val="11"/>
        <color theme="1"/>
        <rFont val="Bookman Old Style"/>
        <charset val="134"/>
      </rPr>
      <t>Tier</t>
    </r>
    <r>
      <rPr>
        <sz val="11"/>
        <color theme="1"/>
        <rFont val="Bookman Old Style"/>
        <charset val="134"/>
      </rPr>
      <t xml:space="preserve"> 2 yang diterbitkan oleh Bank (termasuk </t>
    </r>
    <r>
      <rPr>
        <i/>
        <sz val="11"/>
        <color theme="1"/>
        <rFont val="Bookman Old Style"/>
        <charset val="134"/>
      </rPr>
      <t>stock surplus</t>
    </r>
    <r>
      <rPr>
        <sz val="11"/>
        <color theme="1"/>
        <rFont val="Bookman Old Style"/>
        <charset val="134"/>
      </rPr>
      <t>)</t>
    </r>
  </si>
  <si>
    <t xml:space="preserve">Directly issued capital instruments subject to phase out from Tier 2 </t>
  </si>
  <si>
    <r>
      <rPr>
        <sz val="11"/>
        <color theme="1"/>
        <rFont val="Bookman Old Style"/>
        <charset val="134"/>
      </rPr>
      <t xml:space="preserve">Modal yang yang termasuk </t>
    </r>
    <r>
      <rPr>
        <i/>
        <sz val="11"/>
        <color theme="1"/>
        <rFont val="Bookman Old Style"/>
        <charset val="134"/>
      </rPr>
      <t>phase out</t>
    </r>
    <r>
      <rPr>
        <sz val="11"/>
        <color theme="1"/>
        <rFont val="Bookman Old Style"/>
        <charset val="134"/>
      </rPr>
      <t xml:space="preserve"> dari </t>
    </r>
    <r>
      <rPr>
        <i/>
        <sz val="11"/>
        <color theme="1"/>
        <rFont val="Bookman Old Style"/>
        <charset val="134"/>
      </rPr>
      <t>Tier 2</t>
    </r>
  </si>
  <si>
    <t xml:space="preserve">Tier 2 instruments (and CET1 and AT1 instruments not included in rows 5 or 34) issued by subsidiaries and held by third parties (amount allowed in group Tier 2) </t>
  </si>
  <si>
    <r>
      <rPr>
        <sz val="11"/>
        <color theme="1"/>
        <rFont val="Bookman Old Style"/>
        <charset val="134"/>
      </rPr>
      <t xml:space="preserve">Instrumen </t>
    </r>
    <r>
      <rPr>
        <i/>
        <sz val="11"/>
        <color theme="1"/>
        <rFont val="Bookman Old Style"/>
        <charset val="134"/>
      </rPr>
      <t xml:space="preserve">Tier 2 </t>
    </r>
    <r>
      <rPr>
        <sz val="11"/>
        <color theme="1"/>
        <rFont val="Bookman Old Style"/>
        <charset val="134"/>
      </rPr>
      <t>yang diterbitkan oleh Entitas Anak yang diakui dalam perhitungan KPMM secara konsolidasi</t>
    </r>
  </si>
  <si>
    <r>
      <rPr>
        <sz val="11"/>
        <color theme="1"/>
        <rFont val="Bookman Old Style"/>
        <charset val="134"/>
      </rPr>
      <t xml:space="preserve">Modal yang diterbitkan Entitas Anak  yang termasuk </t>
    </r>
    <r>
      <rPr>
        <i/>
        <sz val="11"/>
        <color theme="1"/>
        <rFont val="Bookman Old Style"/>
        <charset val="134"/>
      </rPr>
      <t>phase out</t>
    </r>
    <r>
      <rPr>
        <sz val="11"/>
        <color theme="1"/>
        <rFont val="Bookman Old Style"/>
        <charset val="134"/>
      </rPr>
      <t xml:space="preserve"> </t>
    </r>
  </si>
  <si>
    <t xml:space="preserve">Provisions </t>
  </si>
  <si>
    <t xml:space="preserve">Cadangan umum PPKA atas aset produktif yang wajib dihitung dengan jumlah paling tinggi sebesar 1,25% dari ATMR untuk Risiko Kredit </t>
  </si>
  <si>
    <t xml:space="preserve">Tier 2 capital before regulatory adjustments </t>
  </si>
  <si>
    <r>
      <rPr>
        <b/>
        <sz val="11"/>
        <color theme="1"/>
        <rFont val="Bookman Old Style"/>
        <charset val="134"/>
      </rPr>
      <t>Jumlah Modal Pelengkap (</t>
    </r>
    <r>
      <rPr>
        <b/>
        <i/>
        <sz val="11"/>
        <color theme="1"/>
        <rFont val="Bookman Old Style"/>
        <charset val="134"/>
      </rPr>
      <t>Tier 2</t>
    </r>
    <r>
      <rPr>
        <b/>
        <sz val="11"/>
        <color theme="1"/>
        <rFont val="Bookman Old Style"/>
        <charset val="134"/>
      </rPr>
      <t>) sebelum faktor pengurang</t>
    </r>
  </si>
  <si>
    <t xml:space="preserve">Tier 2 capital: regulatory adjustments </t>
  </si>
  <si>
    <r>
      <rPr>
        <b/>
        <sz val="11"/>
        <color theme="1"/>
        <rFont val="Bookman Old Style"/>
        <charset val="134"/>
      </rPr>
      <t>Modal Pelengkap (</t>
    </r>
    <r>
      <rPr>
        <b/>
        <i/>
        <sz val="11"/>
        <color theme="1"/>
        <rFont val="Bookman Old Style"/>
        <charset val="134"/>
      </rPr>
      <t>Tier</t>
    </r>
    <r>
      <rPr>
        <b/>
        <sz val="11"/>
        <color theme="1"/>
        <rFont val="Bookman Old Style"/>
        <charset val="134"/>
      </rPr>
      <t xml:space="preserve"> 2): Faktor Pengurang (</t>
    </r>
    <r>
      <rPr>
        <b/>
        <i/>
        <sz val="11"/>
        <color theme="1"/>
        <rFont val="Bookman Old Style"/>
        <charset val="134"/>
      </rPr>
      <t>Regulatory Adjustment</t>
    </r>
    <r>
      <rPr>
        <b/>
        <sz val="11"/>
        <color theme="1"/>
        <rFont val="Bookman Old Style"/>
        <charset val="134"/>
      </rPr>
      <t xml:space="preserve">) </t>
    </r>
  </si>
  <si>
    <t xml:space="preserve">Investments in own Tier 2 instruments </t>
  </si>
  <si>
    <r>
      <rPr>
        <sz val="11"/>
        <color theme="1"/>
        <rFont val="Bookman Old Style"/>
        <charset val="134"/>
      </rPr>
      <t xml:space="preserve">Investasi pada instrumen </t>
    </r>
    <r>
      <rPr>
        <i/>
        <sz val="11"/>
        <color theme="1"/>
        <rFont val="Bookman Old Style"/>
        <charset val="134"/>
      </rPr>
      <t>Tier</t>
    </r>
    <r>
      <rPr>
        <sz val="11"/>
        <color theme="1"/>
        <rFont val="Bookman Old Style"/>
        <charset val="134"/>
      </rPr>
      <t xml:space="preserve"> 2 sendiri</t>
    </r>
  </si>
  <si>
    <t>Reciprocal cross-holdings in Tier 2 instruments and other TLAC liabilities</t>
  </si>
  <si>
    <r>
      <rPr>
        <sz val="11"/>
        <color theme="1"/>
        <rFont val="Bookman Old Style"/>
        <charset val="134"/>
      </rPr>
      <t>Kepemilikan silang pada instrumen</t>
    </r>
    <r>
      <rPr>
        <i/>
        <sz val="11"/>
        <color theme="1"/>
        <rFont val="Bookman Old Style"/>
        <charset val="134"/>
      </rPr>
      <t xml:space="preserve"> Tier</t>
    </r>
    <r>
      <rPr>
        <sz val="11"/>
        <color theme="1"/>
        <rFont val="Bookman Old Style"/>
        <charset val="134"/>
      </rPr>
      <t xml:space="preserve"> 2 pada entitas lain</t>
    </r>
  </si>
  <si>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</si>
  <si>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Investasi pada kewajiban TLAC modal bank, entitas keuangan dan asuransi diluar cakupan konsolidasi secara ketentuan, net posisi short yang diperkenankan, dimana Bank tidak memiliki lebih dari 10% modal saham yang diterbitkan; nilai sebelumnya ditetapkan dengan threshold 5% namun tidak lagi memenuhi kriteria (untuk bank Sistemik)</t>
  </si>
  <si>
    <r>
      <rPr>
        <sz val="11"/>
        <color theme="1"/>
        <rFont val="Bookman Old Style"/>
        <charset val="134"/>
      </rPr>
      <t xml:space="preserve">Investasi pada kewajiban TLAC lainnya dari entitas perbankan, keuangan, dan asuransi yang berada di luar lingkup konsolidasi peraturan dan, yang mana bank tidak memiliki lebih dari 10% dari saham biasa entitas yang dikeluarkan: jumlah yang sebelumnya ditunjuk untuk batas 5% tetapi yang tidak lagi memenuhi syarat (hanya untuk Bank Sistemik </t>
    </r>
    <r>
      <rPr>
        <strike/>
        <sz val="11"/>
        <color theme="1"/>
        <rFont val="Bookman Old Style"/>
        <charset val="134"/>
      </rPr>
      <t>G-SIBs</t>
    </r>
    <r>
      <rPr>
        <sz val="11"/>
        <color theme="1"/>
        <rFont val="Bookman Old Style"/>
        <charset val="134"/>
      </rPr>
      <t>)</t>
    </r>
  </si>
  <si>
    <t>Significant investments in the capital and other TLAC liabilities of banking, financial and insurance entities that are outside the scope of regulatory consolidation (net of eligible short positions)</t>
  </si>
  <si>
    <r>
      <rPr>
        <sz val="11"/>
        <color theme="1"/>
        <rFont val="Bookman Old Style"/>
        <charset val="134"/>
      </rPr>
      <t>Investasi signifikan pada modal atau instrumen TLAC Bank, entitas keuangan dan asuransi di luar cakupan konsolidasi secara ketentuan (</t>
    </r>
    <r>
      <rPr>
        <i/>
        <sz val="11"/>
        <color theme="1"/>
        <rFont val="Bookman Old Style"/>
        <charset val="134"/>
      </rPr>
      <t xml:space="preserve">net </t>
    </r>
    <r>
      <rPr>
        <sz val="11"/>
        <color theme="1"/>
        <rFont val="Bookman Old Style"/>
        <charset val="134"/>
      </rPr>
      <t xml:space="preserve">posisi </t>
    </r>
    <r>
      <rPr>
        <i/>
        <sz val="11"/>
        <color theme="1"/>
        <rFont val="Bookman Old Style"/>
        <charset val="134"/>
      </rPr>
      <t xml:space="preserve">short </t>
    </r>
    <r>
      <rPr>
        <sz val="11"/>
        <color theme="1"/>
        <rFont val="Bookman Old Style"/>
        <charset val="134"/>
      </rPr>
      <t>yang diperkenankan)</t>
    </r>
  </si>
  <si>
    <t>56a.</t>
  </si>
  <si>
    <t>Sinking fund</t>
  </si>
  <si>
    <t>56b.</t>
  </si>
  <si>
    <r>
      <rPr>
        <sz val="11"/>
        <color theme="1"/>
        <rFont val="Bookman Old Style"/>
        <charset val="134"/>
      </rPr>
      <t xml:space="preserve">Penempatan dana pada instrumen </t>
    </r>
    <r>
      <rPr>
        <i/>
        <sz val="11"/>
        <color theme="1"/>
        <rFont val="Bookman Old Style"/>
        <charset val="134"/>
      </rPr>
      <t>Tier</t>
    </r>
    <r>
      <rPr>
        <sz val="11"/>
        <color theme="1"/>
        <rFont val="Bookman Old Style"/>
        <charset val="134"/>
      </rPr>
      <t xml:space="preserve"> 2 pada Bank lain</t>
    </r>
  </si>
  <si>
    <t xml:space="preserve">Total regulatory adjustments to Tier 2 capital </t>
  </si>
  <si>
    <r>
      <rPr>
        <b/>
        <sz val="11"/>
        <color theme="1"/>
        <rFont val="Bookman Old Style"/>
        <charset val="134"/>
      </rPr>
      <t>Jumlah faktor pengurang (</t>
    </r>
    <r>
      <rPr>
        <b/>
        <i/>
        <sz val="11"/>
        <color theme="1"/>
        <rFont val="Bookman Old Style"/>
        <charset val="134"/>
      </rPr>
      <t>regulatory adjustment</t>
    </r>
    <r>
      <rPr>
        <b/>
        <sz val="11"/>
        <color theme="1"/>
        <rFont val="Bookman Old Style"/>
        <charset val="134"/>
      </rPr>
      <t>) Modal Pelengkap</t>
    </r>
  </si>
  <si>
    <t xml:space="preserve">Tier 2 capital (T2) </t>
  </si>
  <si>
    <r>
      <rPr>
        <b/>
        <sz val="11"/>
        <color theme="1"/>
        <rFont val="Bookman Old Style"/>
        <charset val="134"/>
      </rPr>
      <t>Jumlah Modal Pelengkap (</t>
    </r>
    <r>
      <rPr>
        <b/>
        <i/>
        <sz val="11"/>
        <color theme="1"/>
        <rFont val="Bookman Old Style"/>
        <charset val="134"/>
      </rPr>
      <t>Tier</t>
    </r>
    <r>
      <rPr>
        <b/>
        <sz val="11"/>
        <color theme="1"/>
        <rFont val="Bookman Old Style"/>
        <charset val="134"/>
      </rPr>
      <t xml:space="preserve"> 2) setelah </t>
    </r>
    <r>
      <rPr>
        <b/>
        <i/>
        <sz val="11"/>
        <color theme="1"/>
        <rFont val="Bookman Old Style"/>
        <charset val="134"/>
      </rPr>
      <t>regulatory adjustment</t>
    </r>
  </si>
  <si>
    <t xml:space="preserve">Total capital </t>
  </si>
  <si>
    <t>Total Modal (Modal Inti + Modal Pelengkap)</t>
  </si>
  <si>
    <t xml:space="preserve">Total risk weighted assets </t>
  </si>
  <si>
    <t xml:space="preserve">Capital ratios and buffers </t>
  </si>
  <si>
    <r>
      <rPr>
        <b/>
        <sz val="11"/>
        <color theme="1"/>
        <rFont val="Bookman Old Style"/>
        <charset val="134"/>
      </rPr>
      <t>Rasio Kecukupan Pemenuhan Modal Minimum (KPMM) dan Tambahan Modal (</t>
    </r>
    <r>
      <rPr>
        <b/>
        <i/>
        <sz val="11"/>
        <color theme="1"/>
        <rFont val="Bookman Old Style"/>
        <charset val="134"/>
      </rPr>
      <t>Capital Buffer</t>
    </r>
    <r>
      <rPr>
        <b/>
        <sz val="11"/>
        <color theme="1"/>
        <rFont val="Bookman Old Style"/>
        <charset val="134"/>
      </rPr>
      <t>)</t>
    </r>
  </si>
  <si>
    <t xml:space="preserve">Common Equity Tier 1 (as a percentage of risk weighted assets) </t>
  </si>
  <si>
    <t>Rasio CET 1 (persentase terhadap ATMR)</t>
  </si>
  <si>
    <t xml:space="preserve">Tier 1 (as a percentage of risk weighted assets) </t>
  </si>
  <si>
    <r>
      <rPr>
        <sz val="11"/>
        <color theme="1"/>
        <rFont val="Bookman Old Style"/>
        <charset val="134"/>
      </rPr>
      <t xml:space="preserve">Rasio Modal Inti </t>
    </r>
    <r>
      <rPr>
        <i/>
        <sz val="11"/>
        <color theme="1"/>
        <rFont val="Bookman Old Style"/>
        <charset val="134"/>
      </rPr>
      <t>Tier</t>
    </r>
    <r>
      <rPr>
        <sz val="11"/>
        <color theme="1"/>
        <rFont val="Bookman Old Style"/>
        <charset val="134"/>
      </rPr>
      <t xml:space="preserve"> 1 (persentase terhadap ATMR)</t>
    </r>
  </si>
  <si>
    <t xml:space="preserve">Total capital (as a percentage of risk weighted assets) </t>
  </si>
  <si>
    <t>Rasio Total Modal (persentase terhadap ATMR)</t>
  </si>
  <si>
    <t xml:space="preserve">Institution specific buffer requirement (minimum CET1 requirement plus capital conservation buffer plus countercyclical buffer requirements plus G-SIB buffer requirement, expressed as a percentage of risk weighted assets) </t>
  </si>
  <si>
    <r>
      <rPr>
        <i/>
        <sz val="11"/>
        <color theme="1"/>
        <rFont val="Bookman Old Style"/>
        <charset val="134"/>
      </rPr>
      <t>Buffer (</t>
    </r>
    <r>
      <rPr>
        <sz val="11"/>
        <color theme="1"/>
        <rFont val="Bookman Old Style"/>
        <charset val="134"/>
      </rPr>
      <t>persentase terhadap ATMR)</t>
    </r>
  </si>
  <si>
    <t xml:space="preserve">of which: capital conservation buffer requirement </t>
  </si>
  <si>
    <t>Capital Conservation Buffer</t>
  </si>
  <si>
    <t xml:space="preserve">of which: Bank specific countercyclical buffer requirement </t>
  </si>
  <si>
    <t>Countercyclical Buffer</t>
  </si>
  <si>
    <t>Of which: higher loss absorbency requirement</t>
  </si>
  <si>
    <t>higher loss absorbency requirement</t>
  </si>
  <si>
    <r>
      <rPr>
        <sz val="11"/>
        <color theme="1"/>
        <rFont val="Bookman Old Style"/>
        <charset val="134"/>
      </rPr>
      <t xml:space="preserve">Untuk bank umum konvensional: CET 1 yang tersedia untuk memenuhi Buffer (persentase terhadap ATMR)
Untuk kantor cabang dari Bank yang berkedudukan di luar negeri: Bagian Dana Usaha yang ditempatkan dalam CEMA (diungkapkan sebagai persentase dari ATMR) yang tersedia untuk memenuhi </t>
    </r>
    <r>
      <rPr>
        <i/>
        <sz val="11"/>
        <color theme="1"/>
        <rFont val="Bookman Old Style"/>
        <charset val="134"/>
      </rPr>
      <t>Buffer</t>
    </r>
    <r>
      <rPr>
        <sz val="11"/>
        <color theme="1"/>
        <rFont val="Bookman Old Style"/>
        <charset val="134"/>
      </rPr>
      <t>.</t>
    </r>
  </si>
  <si>
    <t xml:space="preserve">National minima </t>
  </si>
  <si>
    <r>
      <rPr>
        <b/>
        <i/>
        <sz val="11"/>
        <color theme="1"/>
        <rFont val="Bookman Old Style"/>
        <charset val="134"/>
      </rPr>
      <t xml:space="preserve">National minima </t>
    </r>
    <r>
      <rPr>
        <b/>
        <sz val="11"/>
        <color theme="1"/>
        <rFont val="Bookman Old Style"/>
        <charset val="134"/>
      </rPr>
      <t>(jika berbeda dari Basel 3)</t>
    </r>
  </si>
  <si>
    <t>(if different from Basel 3)</t>
  </si>
  <si>
    <t xml:space="preserve">National Common Equity Tier 1 minimum ratio </t>
  </si>
  <si>
    <t xml:space="preserve">Rasio terendah CET 1 nasional (jika berbeda dengan Basel 3) </t>
  </si>
  <si>
    <t xml:space="preserve">National Tier 1 minimum ratio </t>
  </si>
  <si>
    <r>
      <rPr>
        <sz val="11"/>
        <color theme="1"/>
        <rFont val="Bookman Old Style"/>
        <charset val="134"/>
      </rPr>
      <t>Rasio terendah</t>
    </r>
    <r>
      <rPr>
        <i/>
        <sz val="11"/>
        <color theme="1"/>
        <rFont val="Bookman Old Style"/>
        <charset val="134"/>
      </rPr>
      <t xml:space="preserve"> Tier</t>
    </r>
    <r>
      <rPr>
        <sz val="11"/>
        <color theme="1"/>
        <rFont val="Bookman Old Style"/>
        <charset val="134"/>
      </rPr>
      <t xml:space="preserve"> 1 nasional (jika berbeda dengan Basel 3)</t>
    </r>
  </si>
  <si>
    <t xml:space="preserve">National total capital minimum ratio </t>
  </si>
  <si>
    <t>Rasio terendah total modal nasional (jika berbeda dengan Basel 3)</t>
  </si>
  <si>
    <t xml:space="preserve">Amounts below the thresholds for deduction (before risk weighting) </t>
  </si>
  <si>
    <t xml:space="preserve">Jumlah di bawah batasan pengurangan (sebelum pembobotan risiko) </t>
  </si>
  <si>
    <t>Non-significant investments in the capital and other TLAC liabilities of other financial entities</t>
  </si>
  <si>
    <t xml:space="preserve">Investasi non-signifikan pada modal atau kewajiban TLAC lainnya pada entitas keuangan lain </t>
  </si>
  <si>
    <t>Significant investments in the common stock of financial entities</t>
  </si>
  <si>
    <t>Investasi signifikan pada saham biasa entitas keuangan</t>
  </si>
  <si>
    <t xml:space="preserve">Mortgage servicing rights (net of related tax liability) </t>
  </si>
  <si>
    <r>
      <rPr>
        <i/>
        <sz val="11"/>
        <color theme="1"/>
        <rFont val="Bookman Old Style"/>
        <charset val="134"/>
      </rPr>
      <t>Mortgage servicing rights</t>
    </r>
    <r>
      <rPr>
        <sz val="11"/>
        <color theme="1"/>
        <rFont val="Bookman Old Style"/>
        <charset val="134"/>
      </rPr>
      <t xml:space="preserve"> (net dari kewajiban pajak) </t>
    </r>
  </si>
  <si>
    <t xml:space="preserve">Deferred tax assets arising from temporary differences (net of related tax liability) </t>
  </si>
  <si>
    <r>
      <rPr>
        <sz val="11"/>
        <color theme="1"/>
        <rFont val="Bookman Old Style"/>
        <charset val="134"/>
      </rPr>
      <t>Aset pajak tangguhan yang berasal dari perbedaan temporer (</t>
    </r>
    <r>
      <rPr>
        <i/>
        <sz val="11"/>
        <color theme="1"/>
        <rFont val="Bookman Old Style"/>
        <charset val="134"/>
      </rPr>
      <t>net</t>
    </r>
    <r>
      <rPr>
        <sz val="11"/>
        <color theme="1"/>
        <rFont val="Bookman Old Style"/>
        <charset val="134"/>
      </rPr>
      <t xml:space="preserve"> dari kewajiban pajak) </t>
    </r>
  </si>
  <si>
    <t xml:space="preserve">Applicable caps on the inclusion of provisions in Tier 2 </t>
  </si>
  <si>
    <r>
      <rPr>
        <b/>
        <sz val="11"/>
        <color theme="1"/>
        <rFont val="Bookman Old Style"/>
        <charset val="134"/>
      </rPr>
      <t xml:space="preserve">Cap yang dikenakan untuk provisi pada </t>
    </r>
    <r>
      <rPr>
        <b/>
        <i/>
        <sz val="11"/>
        <color theme="1"/>
        <rFont val="Bookman Old Style"/>
        <charset val="134"/>
      </rPr>
      <t>Tier</t>
    </r>
    <r>
      <rPr>
        <b/>
        <sz val="11"/>
        <color theme="1"/>
        <rFont val="Bookman Old Style"/>
        <charset val="134"/>
      </rPr>
      <t xml:space="preserve"> 2 </t>
    </r>
  </si>
  <si>
    <t xml:space="preserve">Provisions eligible for inclusion in Tier 2 in respect of exposures subject to standardised approach (prior to application of cap) </t>
  </si>
  <si>
    <r>
      <rPr>
        <sz val="11"/>
        <color theme="1"/>
        <rFont val="Bookman Old Style"/>
        <charset val="134"/>
      </rPr>
      <t xml:space="preserve">Provisi yang dapat diakui sebagai </t>
    </r>
    <r>
      <rPr>
        <i/>
        <sz val="11"/>
        <color theme="1"/>
        <rFont val="Bookman Old Style"/>
        <charset val="134"/>
      </rPr>
      <t>Tier</t>
    </r>
    <r>
      <rPr>
        <sz val="11"/>
        <color theme="1"/>
        <rFont val="Bookman Old Style"/>
        <charset val="134"/>
      </rPr>
      <t xml:space="preserve"> 2 sesuai dengan eksposur berdasarkan pendekatan standar (sebelum dikenakan </t>
    </r>
    <r>
      <rPr>
        <i/>
        <sz val="11"/>
        <color theme="1"/>
        <rFont val="Bookman Old Style"/>
        <charset val="134"/>
      </rPr>
      <t>cap</t>
    </r>
    <r>
      <rPr>
        <sz val="11"/>
        <color theme="1"/>
        <rFont val="Bookman Old Style"/>
        <charset val="134"/>
      </rPr>
      <t xml:space="preserve">) </t>
    </r>
  </si>
  <si>
    <t xml:space="preserve">Cap on inclusion of provisions in Tier 2 under standardised approach </t>
  </si>
  <si>
    <r>
      <rPr>
        <i/>
        <sz val="11"/>
        <color theme="1"/>
        <rFont val="Bookman Old Style"/>
        <charset val="134"/>
      </rPr>
      <t>Cap</t>
    </r>
    <r>
      <rPr>
        <sz val="11"/>
        <color theme="1"/>
        <rFont val="Bookman Old Style"/>
        <charset val="134"/>
      </rPr>
      <t xml:space="preserve"> atas provisi yang diakui sebagai </t>
    </r>
    <r>
      <rPr>
        <i/>
        <sz val="11"/>
        <color theme="1"/>
        <rFont val="Bookman Old Style"/>
        <charset val="134"/>
      </rPr>
      <t>Tier</t>
    </r>
    <r>
      <rPr>
        <sz val="11"/>
        <color theme="1"/>
        <rFont val="Bookman Old Style"/>
        <charset val="134"/>
      </rPr>
      <t xml:space="preserve"> 2 berdasarkan pendekatan standar </t>
    </r>
  </si>
  <si>
    <t xml:space="preserve">Provisions eligible for inclusion in Tier 2 in respect of exposures subject to internal ratings-based approach (prior to application of cap) </t>
  </si>
  <si>
    <r>
      <rPr>
        <sz val="11"/>
        <color theme="1"/>
        <rFont val="Bookman Old Style"/>
        <charset val="134"/>
      </rPr>
      <t xml:space="preserve">Provisi yang dapat diakui sebagai </t>
    </r>
    <r>
      <rPr>
        <i/>
        <sz val="11"/>
        <color theme="1"/>
        <rFont val="Bookman Old Style"/>
        <charset val="134"/>
      </rPr>
      <t>Tier</t>
    </r>
    <r>
      <rPr>
        <sz val="11"/>
        <color theme="1"/>
        <rFont val="Bookman Old Style"/>
        <charset val="134"/>
      </rPr>
      <t xml:space="preserve"> 2 sesuai dengan eksposur berdasarkan pendekatan IRB (sebelum dikenakan </t>
    </r>
    <r>
      <rPr>
        <i/>
        <sz val="11"/>
        <color theme="1"/>
        <rFont val="Bookman Old Style"/>
        <charset val="134"/>
      </rPr>
      <t>cap</t>
    </r>
    <r>
      <rPr>
        <sz val="11"/>
        <color theme="1"/>
        <rFont val="Bookman Old Style"/>
        <charset val="134"/>
      </rPr>
      <t>)</t>
    </r>
  </si>
  <si>
    <t xml:space="preserve">Cap for inclusion of provisions in Tier 2 under internal ratings-based approach </t>
  </si>
  <si>
    <r>
      <rPr>
        <i/>
        <sz val="11"/>
        <color theme="1"/>
        <rFont val="Bookman Old Style"/>
        <charset val="134"/>
      </rPr>
      <t>Cap</t>
    </r>
    <r>
      <rPr>
        <sz val="11"/>
        <color theme="1"/>
        <rFont val="Bookman Old Style"/>
        <charset val="134"/>
      </rPr>
      <t xml:space="preserve"> atas provisi yang diakui sebagai </t>
    </r>
    <r>
      <rPr>
        <i/>
        <sz val="11"/>
        <color theme="1"/>
        <rFont val="Bookman Old Style"/>
        <charset val="134"/>
      </rPr>
      <t>Tier</t>
    </r>
    <r>
      <rPr>
        <sz val="11"/>
        <color theme="1"/>
        <rFont val="Bookman Old Style"/>
        <charset val="134"/>
      </rPr>
      <t xml:space="preserve"> 2 berdasarkan pendekatan IRB</t>
    </r>
  </si>
  <si>
    <t xml:space="preserve">Capital instruments subject to phase-out arrangements (only applicable between 1 Jan 2018 and 1 Jan 2022) </t>
  </si>
  <si>
    <r>
      <rPr>
        <b/>
        <sz val="11"/>
        <color theme="1"/>
        <rFont val="Bookman Old Style"/>
        <charset val="134"/>
      </rPr>
      <t xml:space="preserve">Instrumen Modal yang termasuk </t>
    </r>
    <r>
      <rPr>
        <b/>
        <i/>
        <sz val="11"/>
        <color theme="1"/>
        <rFont val="Bookman Old Style"/>
        <charset val="134"/>
      </rPr>
      <t>phase out</t>
    </r>
    <r>
      <rPr>
        <b/>
        <sz val="11"/>
        <color theme="1"/>
        <rFont val="Bookman Old Style"/>
        <charset val="134"/>
      </rPr>
      <t xml:space="preserve"> (hanya berlaku antara 1 Jan 2018 s.d. 1 Jan 2022)</t>
    </r>
    <r>
      <rPr>
        <b/>
        <i/>
        <sz val="11"/>
        <color theme="1"/>
        <rFont val="Bookman Old Style"/>
        <charset val="134"/>
      </rPr>
      <t xml:space="preserve"> </t>
    </r>
  </si>
  <si>
    <t xml:space="preserve">Current cap on CET1 instruments subject to phase out arrangements </t>
  </si>
  <si>
    <r>
      <rPr>
        <i/>
        <sz val="11"/>
        <color theme="1"/>
        <rFont val="Bookman Old Style"/>
        <charset val="134"/>
      </rPr>
      <t>Cap</t>
    </r>
    <r>
      <rPr>
        <sz val="11"/>
        <color theme="1"/>
        <rFont val="Bookman Old Style"/>
        <charset val="134"/>
      </rPr>
      <t xml:space="preserve"> pada CET 1 yang temasuk </t>
    </r>
    <r>
      <rPr>
        <i/>
        <sz val="11"/>
        <color theme="1"/>
        <rFont val="Bookman Old Style"/>
        <charset val="134"/>
      </rPr>
      <t>phase out</t>
    </r>
    <r>
      <rPr>
        <sz val="11"/>
        <color theme="1"/>
        <rFont val="Bookman Old Style"/>
        <charset val="134"/>
      </rPr>
      <t xml:space="preserve"> </t>
    </r>
  </si>
  <si>
    <t xml:space="preserve">Amount excluded from CET1 due to cap (excess over cap after redemptions and maturities) </t>
  </si>
  <si>
    <r>
      <rPr>
        <sz val="11"/>
        <color theme="1"/>
        <rFont val="Bookman Old Style"/>
        <charset val="134"/>
      </rPr>
      <t xml:space="preserve">Jumlah yang dikecualikan dari CET 1 karena adanya </t>
    </r>
    <r>
      <rPr>
        <i/>
        <sz val="11"/>
        <color theme="1"/>
        <rFont val="Bookman Old Style"/>
        <charset val="134"/>
      </rPr>
      <t>cap</t>
    </r>
    <r>
      <rPr>
        <sz val="11"/>
        <color theme="1"/>
        <rFont val="Bookman Old Style"/>
        <charset val="134"/>
      </rPr>
      <t xml:space="preserve"> (kelebihan di atas </t>
    </r>
    <r>
      <rPr>
        <i/>
        <sz val="11"/>
        <color theme="1"/>
        <rFont val="Bookman Old Style"/>
        <charset val="134"/>
      </rPr>
      <t>cap</t>
    </r>
    <r>
      <rPr>
        <sz val="11"/>
        <color theme="1"/>
        <rFont val="Bookman Old Style"/>
        <charset val="134"/>
      </rPr>
      <t xml:space="preserve"> setelah </t>
    </r>
    <r>
      <rPr>
        <i/>
        <sz val="11"/>
        <color theme="1"/>
        <rFont val="Bookman Old Style"/>
        <charset val="134"/>
      </rPr>
      <t>redemptions</t>
    </r>
    <r>
      <rPr>
        <sz val="11"/>
        <color theme="1"/>
        <rFont val="Bookman Old Style"/>
        <charset val="134"/>
      </rPr>
      <t xml:space="preserve"> dan </t>
    </r>
    <r>
      <rPr>
        <i/>
        <sz val="11"/>
        <color theme="1"/>
        <rFont val="Bookman Old Style"/>
        <charset val="134"/>
      </rPr>
      <t>maturities</t>
    </r>
    <r>
      <rPr>
        <sz val="11"/>
        <color theme="1"/>
        <rFont val="Bookman Old Style"/>
        <charset val="134"/>
      </rPr>
      <t xml:space="preserve">) </t>
    </r>
  </si>
  <si>
    <t xml:space="preserve">Current cap on AT1 instruments subject to phase out arrangements </t>
  </si>
  <si>
    <r>
      <rPr>
        <i/>
        <sz val="11"/>
        <color theme="1"/>
        <rFont val="Bookman Old Style"/>
        <charset val="134"/>
      </rPr>
      <t xml:space="preserve">Cap </t>
    </r>
    <r>
      <rPr>
        <sz val="11"/>
        <color theme="1"/>
        <rFont val="Bookman Old Style"/>
        <charset val="134"/>
      </rPr>
      <t xml:space="preserve">pada AT 1 yang temasuk </t>
    </r>
    <r>
      <rPr>
        <i/>
        <sz val="11"/>
        <color theme="1"/>
        <rFont val="Bookman Old Style"/>
        <charset val="134"/>
      </rPr>
      <t>phase out</t>
    </r>
  </si>
  <si>
    <t xml:space="preserve">Amount excluded from AT1 due to cap (excess over cap after redemptions and maturities) </t>
  </si>
  <si>
    <r>
      <rPr>
        <sz val="11"/>
        <color theme="1"/>
        <rFont val="Bookman Old Style"/>
        <charset val="134"/>
      </rPr>
      <t xml:space="preserve">Jumlah yang dikecualikan dari AT 1 karena adanya </t>
    </r>
    <r>
      <rPr>
        <i/>
        <sz val="11"/>
        <color theme="1"/>
        <rFont val="Bookman Old Style"/>
        <charset val="134"/>
      </rPr>
      <t xml:space="preserve">cap </t>
    </r>
    <r>
      <rPr>
        <sz val="11"/>
        <color theme="1"/>
        <rFont val="Bookman Old Style"/>
        <charset val="134"/>
      </rPr>
      <t xml:space="preserve">(kelebihan di atas </t>
    </r>
    <r>
      <rPr>
        <i/>
        <sz val="11"/>
        <color theme="1"/>
        <rFont val="Bookman Old Style"/>
        <charset val="134"/>
      </rPr>
      <t>cap</t>
    </r>
    <r>
      <rPr>
        <sz val="11"/>
        <color theme="1"/>
        <rFont val="Bookman Old Style"/>
        <charset val="134"/>
      </rPr>
      <t xml:space="preserve"> setelah </t>
    </r>
    <r>
      <rPr>
        <i/>
        <sz val="11"/>
        <color theme="1"/>
        <rFont val="Bookman Old Style"/>
        <charset val="134"/>
      </rPr>
      <t xml:space="preserve">redemptions </t>
    </r>
    <r>
      <rPr>
        <sz val="11"/>
        <color theme="1"/>
        <rFont val="Bookman Old Style"/>
        <charset val="134"/>
      </rPr>
      <t xml:space="preserve">dan </t>
    </r>
    <r>
      <rPr>
        <i/>
        <sz val="11"/>
        <color theme="1"/>
        <rFont val="Bookman Old Style"/>
        <charset val="134"/>
      </rPr>
      <t>maturities</t>
    </r>
    <r>
      <rPr>
        <sz val="11"/>
        <color theme="1"/>
        <rFont val="Bookman Old Style"/>
        <charset val="134"/>
      </rPr>
      <t>)</t>
    </r>
  </si>
  <si>
    <t>Current cap on T2 instruments subject to phase out arrangements</t>
  </si>
  <si>
    <r>
      <rPr>
        <i/>
        <sz val="11"/>
        <color theme="1"/>
        <rFont val="Bookman Old Style"/>
        <charset val="134"/>
      </rPr>
      <t xml:space="preserve">Cap </t>
    </r>
    <r>
      <rPr>
        <sz val="11"/>
        <color theme="1"/>
        <rFont val="Bookman Old Style"/>
        <charset val="134"/>
      </rPr>
      <t xml:space="preserve">pada </t>
    </r>
    <r>
      <rPr>
        <i/>
        <sz val="11"/>
        <color theme="1"/>
        <rFont val="Bookman Old Style"/>
        <charset val="134"/>
      </rPr>
      <t>Tier</t>
    </r>
    <r>
      <rPr>
        <sz val="11"/>
        <color theme="1"/>
        <rFont val="Bookman Old Style"/>
        <charset val="134"/>
      </rPr>
      <t xml:space="preserve"> 2 yang temasuk </t>
    </r>
    <r>
      <rPr>
        <i/>
        <sz val="11"/>
        <color theme="1"/>
        <rFont val="Bookman Old Style"/>
        <charset val="134"/>
      </rPr>
      <t>phase out</t>
    </r>
    <r>
      <rPr>
        <sz val="11"/>
        <color theme="1"/>
        <rFont val="Bookman Old Style"/>
        <charset val="134"/>
      </rPr>
      <t xml:space="preserve"> </t>
    </r>
  </si>
  <si>
    <t xml:space="preserve">Amount excluded from T2 due to cap (excess over cap after redemptions and maturities) </t>
  </si>
  <si>
    <r>
      <rPr>
        <sz val="11"/>
        <color theme="1"/>
        <rFont val="Bookman Old Style"/>
        <charset val="134"/>
      </rPr>
      <t xml:space="preserve">Jumlah yang dikecualikan dari </t>
    </r>
    <r>
      <rPr>
        <i/>
        <sz val="11"/>
        <color theme="1"/>
        <rFont val="Bookman Old Style"/>
        <charset val="134"/>
      </rPr>
      <t xml:space="preserve">Tier </t>
    </r>
    <r>
      <rPr>
        <sz val="11"/>
        <color theme="1"/>
        <rFont val="Bookman Old Style"/>
        <charset val="134"/>
      </rPr>
      <t xml:space="preserve">2 karena adanya </t>
    </r>
    <r>
      <rPr>
        <i/>
        <sz val="11"/>
        <color theme="1"/>
        <rFont val="Bookman Old Style"/>
        <charset val="134"/>
      </rPr>
      <t>cap</t>
    </r>
    <r>
      <rPr>
        <sz val="11"/>
        <color theme="1"/>
        <rFont val="Bookman Old Style"/>
        <charset val="134"/>
      </rPr>
      <t xml:space="preserve"> (kelebihan di atas </t>
    </r>
    <r>
      <rPr>
        <i/>
        <sz val="11"/>
        <color theme="1"/>
        <rFont val="Bookman Old Style"/>
        <charset val="134"/>
      </rPr>
      <t>cap</t>
    </r>
    <r>
      <rPr>
        <sz val="11"/>
        <color theme="1"/>
        <rFont val="Bookman Old Style"/>
        <charset val="134"/>
      </rPr>
      <t xml:space="preserve"> setelah </t>
    </r>
    <r>
      <rPr>
        <i/>
        <sz val="11"/>
        <color theme="1"/>
        <rFont val="Bookman Old Style"/>
        <charset val="134"/>
      </rPr>
      <t>redemptions</t>
    </r>
    <r>
      <rPr>
        <sz val="11"/>
        <color theme="1"/>
        <rFont val="Bookman Old Style"/>
        <charset val="134"/>
      </rPr>
      <t xml:space="preserve"> dan </t>
    </r>
    <r>
      <rPr>
        <i/>
        <sz val="11"/>
        <color theme="1"/>
        <rFont val="Bookman Old Style"/>
        <charset val="134"/>
      </rPr>
      <t>maturities</t>
    </r>
    <r>
      <rPr>
        <sz val="11"/>
        <color theme="1"/>
        <rFont val="Bookman Old Style"/>
        <charset val="134"/>
      </rPr>
      <t xml:space="preserve">) </t>
    </r>
  </si>
  <si>
    <t>Pada saat likuidasi pemegang saham hanya akan memperoleh pengembalian investasinya jika seluruh kreditur perseroan telah memperoleh pembayaran dan masih terdapat sisa harta perseroan</t>
  </si>
  <si>
    <t>Jenis permodalan Bank saat ini didominasi oleh Saham Biasa</t>
  </si>
  <si>
    <t>Laporan Rekonsiliasi Permodalan (CC2)</t>
  </si>
  <si>
    <t>Dalam Jutaan Rupiah</t>
  </si>
  <si>
    <t>No</t>
  </si>
  <si>
    <t>Pos-pos</t>
  </si>
  <si>
    <t>Neraca Publikasi</t>
  </si>
  <si>
    <t>Neraca Konsolidasi dengan cakupan konsolidasi berdasarkan ketentuan kehati-hatian</t>
  </si>
  <si>
    <t>No Ref</t>
  </si>
  <si>
    <t>ASET</t>
  </si>
  <si>
    <t> Kas </t>
  </si>
  <si>
    <t> Penempatan pada Bank Indonesia </t>
  </si>
  <si>
    <t> Penempatan pada bank lain </t>
  </si>
  <si>
    <t> Tagihan spot dan derivatif / forward</t>
  </si>
  <si>
    <t> Surat berharga yang dimiliki</t>
  </si>
  <si>
    <t> Surat berharga yang dijual dengan janji dibeli kembali  (repo) </t>
  </si>
  <si>
    <t> Tagihan atas surat berharga yang dibeli dengan janji  dijual kembali (reverse repo) </t>
  </si>
  <si>
    <t> Tagihan akseptasi </t>
  </si>
  <si>
    <t> Kredit yang diberikan</t>
  </si>
  <si>
    <t> Pembiayaan syariah </t>
  </si>
  <si>
    <t> Penyertaan modal</t>
  </si>
  <si>
    <t>Aset keuangan Lainnya</t>
  </si>
  <si>
    <t> Cadangan kerugian penurunan nilai aset keuangan -/- </t>
  </si>
  <si>
    <t>   a. Surat berharga yang dimiliki</t>
  </si>
  <si>
    <t>   b. Kredit yang diberikan dan pembiayaan syariah</t>
  </si>
  <si>
    <t>   c. Lainnya </t>
  </si>
  <si>
    <t> Aset tidak berwujud </t>
  </si>
  <si>
    <t>Akumulasi amortisasi aset tidak berwujud -/- </t>
  </si>
  <si>
    <t> Aset tetap dan inventaris </t>
  </si>
  <si>
    <t>Akumulasi penyusutan aset tetap dan inventaris -/- </t>
  </si>
  <si>
    <t> Aset non produktif </t>
  </si>
  <si>
    <t>    a. Properti terbengkalai </t>
  </si>
  <si>
    <t>    b. Agunan yang diambil alih  </t>
  </si>
  <si>
    <t>    c. Rekening tunda </t>
  </si>
  <si>
    <t>    d. Aset antarkantor </t>
  </si>
  <si>
    <t> Aset Lainnya </t>
  </si>
  <si>
    <t>TOTAL ASET</t>
  </si>
  <si>
    <t>LIABILITAS DAN EKUITAS</t>
  </si>
  <si>
    <t> Giro </t>
  </si>
  <si>
    <t> Tabungan </t>
  </si>
  <si>
    <t> Deposito</t>
  </si>
  <si>
    <t> Uang Elektronik</t>
  </si>
  <si>
    <t> Liabilitas kepada Bank Indonesia </t>
  </si>
  <si>
    <t> Liabilitas kepada bank lain </t>
  </si>
  <si>
    <t> Liabilitas spot dan derivatif / forward</t>
  </si>
  <si>
    <t> Liabilitas atas surat berharga yang dijual dengan janji  dibeli kembali (repo) </t>
  </si>
  <si>
    <t> Liabilitas akseptasi </t>
  </si>
  <si>
    <t> Surat berharga yang diterbitkan </t>
  </si>
  <si>
    <t> Pinjaman / pembiayaan yang diterima </t>
  </si>
  <si>
    <t> Setoran jaminan </t>
  </si>
  <si>
    <t> Liabilitas antarkantor </t>
  </si>
  <si>
    <t> Liabilitas lainnya </t>
  </si>
  <si>
    <t> Kepentingan minoritas (minority interest)</t>
  </si>
  <si>
    <t> Modal disetor </t>
  </si>
  <si>
    <t>   a. Modal dasar  </t>
  </si>
  <si>
    <t>   b. Modal yang belum disetor -/- </t>
  </si>
  <si>
    <t>   c. Saham yang dibeli kembali (treasury stock) -/- </t>
  </si>
  <si>
    <t> Tambahan modal disetor </t>
  </si>
  <si>
    <t>   a. Agio </t>
  </si>
  <si>
    <t>   b. Disagio -/- </t>
  </si>
  <si>
    <t>   c. Dana setoran modal </t>
  </si>
  <si>
    <t>   d. Lainnya </t>
  </si>
  <si>
    <t> Penghasilan komprehensif lain </t>
  </si>
  <si>
    <t>   a. Keuntungan</t>
  </si>
  <si>
    <t>   b. Kerugian</t>
  </si>
  <si>
    <t> Cadangan </t>
  </si>
  <si>
    <t> a. Cadangan umum </t>
  </si>
  <si>
    <t> b. Cadangan tujuan </t>
  </si>
  <si>
    <t> Laba/rugi </t>
  </si>
  <si>
    <t> a. Tahun-tahun lalu </t>
  </si>
  <si>
    <t> b. Tahun berjalan </t>
  </si>
  <si>
    <t xml:space="preserve">  c. Dividen yang dibayarkan -/-</t>
  </si>
  <si>
    <t>TOTAL LIABILITAS DAN EKUITAS</t>
  </si>
  <si>
    <r>
      <rPr>
        <b/>
        <sz val="12"/>
        <color theme="1"/>
        <rFont val="Bookman Old Style"/>
        <charset val="134"/>
      </rPr>
      <t>Laporan Fitur Utama Instrumen Permodalan dan Instrumen TLAC-</t>
    </r>
    <r>
      <rPr>
        <b/>
        <i/>
        <sz val="12"/>
        <color theme="1"/>
        <rFont val="Bookman Old Style"/>
        <charset val="134"/>
      </rPr>
      <t xml:space="preserve">Eligible </t>
    </r>
    <r>
      <rPr>
        <b/>
        <sz val="12"/>
        <color theme="1"/>
        <rFont val="Bookman Old Style"/>
        <charset val="134"/>
      </rPr>
      <t>(CCA)</t>
    </r>
  </si>
  <si>
    <t>English</t>
  </si>
  <si>
    <t>Indonesia</t>
  </si>
  <si>
    <t>Informasi
Kuantitatif/Kualitatif</t>
  </si>
  <si>
    <t>Pedoman Pengisian</t>
  </si>
  <si>
    <t>Issuer</t>
  </si>
  <si>
    <t>Penerbit</t>
  </si>
  <si>
    <t>Diisi dengan penerbit dari instrumen.</t>
  </si>
  <si>
    <t>Unique identifier (eg CUSIP, ISIN or Bloomberg identifier for private placement)</t>
  </si>
  <si>
    <t>Nomor identifikasi</t>
  </si>
  <si>
    <t>Diisi dengan nomor unik identifikasi atas penerbitan instrumen tersebut (misalnya no. yang tercatat di bursa,ISIN, dll)</t>
  </si>
  <si>
    <t>Governing law(s) of the instrument</t>
  </si>
  <si>
    <t>Hukum yang digunakan</t>
  </si>
  <si>
    <t>Diisi dengan hukum yang digunakan, misalnya: hukum Indonesia</t>
  </si>
  <si>
    <t>Means by which enforceability requirement of Section 13 of the TLAC Term Sheet is achieved (for other TLAC-eligible instruments governed by foreign law)</t>
  </si>
  <si>
    <t>Sarana yang memungkinkan kewajiban pelaksanaan pada
Bagian 13 dari Lembar Istilah TLAC tercapai (untuk instrumen TLAC sah lainnya yang diatur oleh hukum asing)</t>
  </si>
  <si>
    <t xml:space="preserve">Ketentuan OJK tidak mengadopsi TLAC. </t>
  </si>
  <si>
    <t>Perlakuan Instrumen berdasarkan ketentuan KPMM</t>
  </si>
  <si>
    <t>Transitional Basel III rules</t>
  </si>
  <si>
    <t>Pada saat masa transisi</t>
  </si>
  <si>
    <t>Ketentuan OJK mengenai KPMM tidak mengadopsi masa transisi</t>
  </si>
  <si>
    <t>Post-transitional Basel III rules</t>
  </si>
  <si>
    <t>setelah masa transisi</t>
  </si>
  <si>
    <t>Diisi dengan pilihan: CET 1, AT 1,  Tier 2,  atau Tidak Eligible</t>
  </si>
  <si>
    <t>Eligible at solo/group/group and solo</t>
  </si>
  <si>
    <r>
      <rPr>
        <sz val="11"/>
        <color theme="1"/>
        <rFont val="Bookman Old Style"/>
        <charset val="134"/>
      </rPr>
      <t xml:space="preserve">Apakah instrumen </t>
    </r>
    <r>
      <rPr>
        <i/>
        <sz val="11"/>
        <color theme="1"/>
        <rFont val="Bookman Old Style"/>
        <charset val="134"/>
      </rPr>
      <t>eligible</t>
    </r>
    <r>
      <rPr>
        <sz val="11"/>
        <color theme="1"/>
        <rFont val="Bookman Old Style"/>
        <charset val="134"/>
      </rPr>
      <t xml:space="preserve"> untuk Individu/Konsolidasi atau Konsolidasi dan Individu</t>
    </r>
  </si>
  <si>
    <t>Diisi dengan pilihan: Individu; Konsolidasi; atau Konsolidasi dan Individu</t>
  </si>
  <si>
    <t>Instrument type (types to be specified by each jurisdiction)</t>
  </si>
  <si>
    <t>Jenis Instrumen</t>
  </si>
  <si>
    <t xml:space="preserve">Diisi dengan jenis instrumen dengan pilihan:
Saham Biasa,  Saham Preferen, Surat berharga subordinasi, Pinjaman Subordinasi, Surat berharga, atau pinjaman lainnya 
</t>
  </si>
  <si>
    <t>Amount recognised in regulatory capital (currency in millions, as of most recent reporting date)</t>
  </si>
  <si>
    <t>Jumlah yang diakui dalam perhitungan KPMM</t>
  </si>
  <si>
    <t>Diisi dalam Jutaan Rupiah</t>
  </si>
  <si>
    <t>Par value of instrument</t>
  </si>
  <si>
    <t>Nilai par dari instrumen</t>
  </si>
  <si>
    <t>Accounting classification</t>
  </si>
  <si>
    <t>Klasifikasi sesuai standar akuntansi keuangan</t>
  </si>
  <si>
    <t xml:space="preserve">Diisi dengan pilihan: 
Ekuitas; Liabilitas –Biaya perolehan amortisasi; Liabilitas – Opsi Nilai Wajar; Non-Pengendali 
</t>
  </si>
  <si>
    <t>Original date of issuance</t>
  </si>
  <si>
    <t>Tanggal penerbitan</t>
  </si>
  <si>
    <t xml:space="preserve">Diisi:
dd/mm/yyyy 
</t>
  </si>
  <si>
    <t>Perpetual or dated</t>
  </si>
  <si>
    <r>
      <rPr>
        <sz val="11"/>
        <color theme="1"/>
        <rFont val="Bookman Old Style"/>
        <charset val="134"/>
      </rPr>
      <t>Tidak ada jatuh tempo (</t>
    </r>
    <r>
      <rPr>
        <i/>
        <sz val="11"/>
        <color theme="1"/>
        <rFont val="Bookman Old Style"/>
        <charset val="134"/>
      </rPr>
      <t>perpetual</t>
    </r>
    <r>
      <rPr>
        <sz val="11"/>
        <color theme="1"/>
        <rFont val="Bookman Old Style"/>
        <charset val="134"/>
      </rPr>
      <t>) atau dengan jatuh tempo</t>
    </r>
  </si>
  <si>
    <t xml:space="preserve">Diisi dengan pilihan:
Perpetual atau Dengan Jatuh Tempo
</t>
  </si>
  <si>
    <t>Original maturity date</t>
  </si>
  <si>
    <t>Tanggal jatuh tempo</t>
  </si>
  <si>
    <t xml:space="preserve">Untuk instrumen dengan jatuh tempo, diisi tanggal jatuh tempo: dd/mm/yyyy.
Untuk instrumen perpetual diisi: 
Tidak ada tanggal jatuh tempo
</t>
  </si>
  <si>
    <t>Issuer call subject to prior supervisory approval</t>
  </si>
  <si>
    <r>
      <rPr>
        <sz val="11"/>
        <color theme="1"/>
        <rFont val="Bookman Old Style"/>
        <charset val="134"/>
      </rPr>
      <t xml:space="preserve">Eksekusi </t>
    </r>
    <r>
      <rPr>
        <i/>
        <sz val="11"/>
        <color theme="1"/>
        <rFont val="Bookman Old Style"/>
        <charset val="134"/>
      </rPr>
      <t xml:space="preserve">call option </t>
    </r>
    <r>
      <rPr>
        <sz val="11"/>
        <color theme="1"/>
        <rFont val="Bookman Old Style"/>
        <charset val="134"/>
      </rPr>
      <t>atas persetujuan Otoritas Jasa Keuangan</t>
    </r>
  </si>
  <si>
    <t>Diisi dengan pilihan: Ya; Tidak</t>
  </si>
  <si>
    <t>Optional call date, contingent call dates and redemption amount</t>
  </si>
  <si>
    <r>
      <rPr>
        <sz val="11"/>
        <color theme="1"/>
        <rFont val="Bookman Old Style"/>
        <charset val="134"/>
      </rPr>
      <t xml:space="preserve">Tanggal </t>
    </r>
    <r>
      <rPr>
        <i/>
        <sz val="11"/>
        <color theme="1"/>
        <rFont val="Bookman Old Style"/>
        <charset val="134"/>
      </rPr>
      <t>call option</t>
    </r>
    <r>
      <rPr>
        <sz val="11"/>
        <color theme="1"/>
        <rFont val="Bookman Old Style"/>
        <charset val="134"/>
      </rPr>
      <t>, jumlah penarikan dan persyaratan call option lainnya (bila ada)</t>
    </r>
  </si>
  <si>
    <t xml:space="preserve">Diisi dengan tanggal call option (dd/mm/yyyy), persyaratan Call Option lainnya dan jumlah penarikan (dalam jutaan rupiah) </t>
  </si>
  <si>
    <t>Subsequent call dates, if applicable</t>
  </si>
  <si>
    <t>Subsequent call option</t>
  </si>
  <si>
    <t>Diisi bila ada fitur jumlah subsequent call option (berapa kali Call Option dapat dilakukan).</t>
  </si>
  <si>
    <t>Coupons / dividends</t>
  </si>
  <si>
    <t>Kupon / dividen</t>
  </si>
  <si>
    <t>Fixed or floating dividend/coupon</t>
  </si>
  <si>
    <r>
      <rPr>
        <sz val="11"/>
        <color theme="1"/>
        <rFont val="Bookman Old Style"/>
        <charset val="134"/>
      </rPr>
      <t xml:space="preserve">Dividen/ kupon dengan bunga tetap atau </t>
    </r>
    <r>
      <rPr>
        <i/>
        <sz val="11"/>
        <color theme="1"/>
        <rFont val="Bookman Old Style"/>
        <charset val="134"/>
      </rPr>
      <t>floating</t>
    </r>
  </si>
  <si>
    <t xml:space="preserve">Diisi dengan pilihan: 
- Fixed: bila kupon atau dividen adalah fixed selama jangka waktu instrumen; 
- Floating: bila kupon atau dividen adalah floating selama jangka waktu instrumen; 
- Fixed to floating: bila kupon/dividen saat ini adalah fixed, namun bisa berubah menjadi floating di masa mendatang; atau
- Floating to fixed: bila kupon/dividen saat ini adalah floating, namun bisa berubah menjadi fixed di masa mendatang
</t>
  </si>
  <si>
    <t>Coupon rate and any related index</t>
  </si>
  <si>
    <r>
      <rPr>
        <sz val="11"/>
        <color theme="1"/>
        <rFont val="Bookman Old Style"/>
        <charset val="134"/>
      </rPr>
      <t>Tingkat dari</t>
    </r>
    <r>
      <rPr>
        <i/>
        <sz val="11"/>
        <color theme="1"/>
        <rFont val="Bookman Old Style"/>
        <charset val="134"/>
      </rPr>
      <t xml:space="preserve"> coupon rate </t>
    </r>
    <r>
      <rPr>
        <sz val="11"/>
        <color theme="1"/>
        <rFont val="Bookman Old Style"/>
        <charset val="134"/>
      </rPr>
      <t>atau index lain yang menjadi acuan</t>
    </r>
  </si>
  <si>
    <t>Diisi dengan tingkat dari kupon atau index yang menjadi acuan dari tingkat kupon atau dividen.</t>
  </si>
  <si>
    <t>Existence of a dividend stopper</t>
  </si>
  <si>
    <r>
      <rPr>
        <sz val="11"/>
        <color theme="1"/>
        <rFont val="Bookman Old Style"/>
        <charset val="134"/>
      </rPr>
      <t xml:space="preserve">Ada atau tidaknya </t>
    </r>
    <r>
      <rPr>
        <i/>
        <sz val="11"/>
        <color theme="1"/>
        <rFont val="Bookman Old Style"/>
        <charset val="134"/>
      </rPr>
      <t>dividend stopper</t>
    </r>
  </si>
  <si>
    <t>Diisi dengan pilihan: Ya atau Tidak</t>
  </si>
  <si>
    <t>Fully discretionary, partially discretionary or mandatory</t>
  </si>
  <si>
    <r>
      <rPr>
        <i/>
        <sz val="11"/>
        <color theme="1"/>
        <rFont val="Bookman Old Style"/>
        <charset val="134"/>
      </rPr>
      <t>Fully discretionary; partial</t>
    </r>
    <r>
      <rPr>
        <sz val="11"/>
        <color theme="1"/>
        <rFont val="Bookman Old Style"/>
        <charset val="134"/>
      </rPr>
      <t xml:space="preserve"> atau </t>
    </r>
    <r>
      <rPr>
        <i/>
        <sz val="11"/>
        <color theme="1"/>
        <rFont val="Bookman Old Style"/>
        <charset val="134"/>
      </rPr>
      <t>mandatory</t>
    </r>
  </si>
  <si>
    <t xml:space="preserve">Apakah Bank memiliki hak penuh atau partial untuk membatalkan kupon atau dividen, atau tidak dapat membatalkan kupon/dividen.
Diisi dengan pilihan: Fully discretionary, Partially Discretionary, atau  Mandatory
</t>
  </si>
  <si>
    <t>Existence of step-up or other incentive to redeem</t>
  </si>
  <si>
    <t>Apakah terdapat fitur step up atau insentif lain</t>
  </si>
  <si>
    <t>Non-cumulative or cumulative</t>
  </si>
  <si>
    <t>Non-kumulatif atau kumulatif</t>
  </si>
  <si>
    <t>Diisi dengan pilihan: Non-kumulatif atau kumulatif</t>
  </si>
  <si>
    <t>Convertible or non-convertible</t>
  </si>
  <si>
    <t>Dapat dikonversi atau tidak dapat dikonversi</t>
  </si>
  <si>
    <t>Diisi dengan pilihan: dapat dikonversi atau tidak dapat dikonversi</t>
  </si>
  <si>
    <t>If convertible, conversion trigger(s)</t>
  </si>
  <si>
    <t>Jika dapat dikonversi, sebutkan trigger point-nya</t>
  </si>
  <si>
    <r>
      <rPr>
        <sz val="11"/>
        <color theme="1"/>
        <rFont val="Bookman Old Style"/>
        <charset val="134"/>
      </rPr>
      <t>Diisi dengan kondisi (</t>
    </r>
    <r>
      <rPr>
        <i/>
        <sz val="11"/>
        <color theme="1"/>
        <rFont val="Bookman Old Style"/>
        <charset val="134"/>
      </rPr>
      <t>trigger point</t>
    </r>
    <r>
      <rPr>
        <sz val="11"/>
        <color theme="1"/>
        <rFont val="Bookman Old Style"/>
        <charset val="134"/>
      </rPr>
      <t>) kapan instrumen dikonversi, termasuk point of non-viability.</t>
    </r>
  </si>
  <si>
    <t>If convertible, fully or partially</t>
  </si>
  <si>
    <t>Jika dapat dikonversi, apakah seluruh atau sebagian</t>
  </si>
  <si>
    <t>Diisi dengan penjelasan untuk setiap trigger point apakah instrumen akan: (i) pasti dikonversi secara penuh; (ii) kemungkinan dikonversi secara penuh atau sebagian; atau (iii) pasti dikonversi sebagian.</t>
  </si>
  <si>
    <t>If convertible, conversion rate</t>
  </si>
  <si>
    <t>Jika dapat dikonversi, bagaimana rate konversinya</t>
  </si>
  <si>
    <t>Diisi dengan penjelasan rate konversi atas instrumen.</t>
  </si>
  <si>
    <t>If convertible, mandatory or optional conversion</t>
  </si>
  <si>
    <t>Jika dapat dikonversi; apakah mandatory atau optional</t>
  </si>
  <si>
    <t>Diisi dengan pilihan: Mandatory, Optional, atau N/A</t>
  </si>
  <si>
    <t>If convertible, specify instrument type convertible into</t>
  </si>
  <si>
    <t>Jika dapat dikonversi, sebutkan jenis instrumen konversinya</t>
  </si>
  <si>
    <t>Diisi dengan pilihan: CET 1, AT 1, Tier  2, atau N/A</t>
  </si>
  <si>
    <t>If convertible, specify issuer of instrument it converts into</t>
  </si>
  <si>
    <t>Jika dapat dikonversi, sebutkan issuer of instrument it converts into</t>
  </si>
  <si>
    <t>Diisi dengan penjelasan issuer of instrument it converts into</t>
  </si>
  <si>
    <t>Writedown feature</t>
  </si>
  <si>
    <t>Fitur write-down</t>
  </si>
  <si>
    <t>If writedown, writedown trigger(s)</t>
  </si>
  <si>
    <t>Jika terjadi write-down, sebutkan trigger-nya</t>
  </si>
  <si>
    <t>Diisi dengan penjelasan kondisi atau trigger point fitur write-down, termasuk point of non-viability.</t>
  </si>
  <si>
    <t>If writedown, full or partial</t>
  </si>
  <si>
    <t>Jika terjadi write-down, apakah penuh atau sebagian</t>
  </si>
  <si>
    <t>Untuk setiap trigger point untuk fitur write down, jelaskan apakah instrumen akan di write down: (i) akan selalu di write down penuh; (ii) kemungkinan di write down sebagian; (iii) akan selalu di write down sebagian.</t>
  </si>
  <si>
    <t>If writedown, permanent or temporary</t>
  </si>
  <si>
    <t>Jika terjadi write down; permanen atau temporer</t>
  </si>
  <si>
    <t>Diisi dengan pilihan: Permanen atau Temporer</t>
  </si>
  <si>
    <t>If temporary write-own, description of writeup mechanism</t>
  </si>
  <si>
    <t>Jika terjadi write down temporer, jelaskan mekanisme write-up</t>
  </si>
  <si>
    <t>Diisi dengan penjelasan mekanisme write-up.</t>
  </si>
  <si>
    <t>34a</t>
  </si>
  <si>
    <t>Type of subordination</t>
  </si>
  <si>
    <t>Tipe subordinasi</t>
  </si>
  <si>
    <t>Diisi dengan tipe subordinasi</t>
  </si>
  <si>
    <t>Position in subordination hierarchy in liquidation (specify instrument type immediately senior to instrument in the insolvency creditor hierarchy of the legal entity concerned).</t>
  </si>
  <si>
    <t>Hierarki instrumen pada saat likuidasi</t>
  </si>
  <si>
    <t>Diisi dengan penjelasan hirarki instrumen pada saat likuidasi.</t>
  </si>
  <si>
    <t>Non-compliant transitioned features</t>
  </si>
  <si>
    <t>Apakah terdapat fitur yang non-compliant</t>
  </si>
  <si>
    <t>If yes, specify non-compliant features</t>
  </si>
  <si>
    <t>Jika Ya, jelaskan fitur yang non-compliant</t>
  </si>
  <si>
    <t>Diisi dengan penjelasan fitur yang non-compliant.</t>
  </si>
  <si>
    <t>Bank BPD Bali saat ini belum melakukan penerbitan surat berharga dalam rangka permodalan</t>
  </si>
  <si>
    <t>Pengungkapan Mutasi Kredit dan Surat Berharga yang Telah Jatuh Tempo (CR2)</t>
  </si>
  <si>
    <r>
      <rPr>
        <b/>
        <sz val="12"/>
        <color theme="1"/>
        <rFont val="Calibri"/>
        <charset val="134"/>
        <scheme val="minor"/>
      </rPr>
      <t>31 Desember 2025 (</t>
    </r>
    <r>
      <rPr>
        <b/>
        <i/>
        <sz val="12"/>
        <color theme="1"/>
        <rFont val="Calibri"/>
        <charset val="134"/>
        <scheme val="minor"/>
      </rPr>
      <t>Audited</t>
    </r>
    <r>
      <rPr>
        <b/>
        <sz val="12"/>
        <color theme="1"/>
        <rFont val="Calibri"/>
        <charset val="134"/>
        <scheme val="minor"/>
      </rPr>
      <t>)</t>
    </r>
  </si>
  <si>
    <t>a. Format Laporan</t>
  </si>
  <si>
    <t>1). Bank secara Individu</t>
  </si>
  <si>
    <t>(dalam jutaan rupiah)</t>
  </si>
  <si>
    <t>a</t>
  </si>
  <si>
    <t>Kredit dan Surat Berharga yang Telah Jatuh Tempo pada periode pelaporan terakhir</t>
  </si>
  <si>
    <t>Kredit dan Surat Berharga yang Telah Jatuh Tempo sejak periode pelaporan terakhir</t>
  </si>
  <si>
    <t>Kredit dan Surat Berharga yang kembali menjadi tagihan yang belum jatuh tempo</t>
  </si>
  <si>
    <t>Nilai hapus buku</t>
  </si>
  <si>
    <t>Perubahan lain</t>
  </si>
  <si>
    <t xml:space="preserve">Kredit dan Surat Berharga yang Telah Jatuh Tempo pada akhir periode pelaporan 
(1+2-3-4+5)
</t>
  </si>
  <si>
    <t>2). Bank secara Konsolidasi dengan Entitas Anak</t>
  </si>
  <si>
    <t>3). Pengungkapan Tambahan</t>
  </si>
  <si>
    <t>Tidak terdapat faktor yang menyebabkan adanya perubahan signifikan pada jumlah Tagihan yang Telah Jatuh Tempo</t>
  </si>
  <si>
    <t xml:space="preserve">dari periode pelaporan terakhir serta tidak terdapat pergerakan yang signifikan antara Tagihan yang Telah Jatuh Tempo </t>
  </si>
  <si>
    <t>dan belum jatuh tempo.</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</si>
</sst>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3" formatCode="_(* #,##0.00_);_(* \(#,##0.00\);_(* &quot;-&quot;??_);_(@_)"/>
    <numFmt numFmtId="44" formatCode="_(&quot;$&quot;* #,##0.00_);_(&quot;$&quot;* \(#,##0.00\);_(&quot;$&quot;* &quot;-&quot;??_);_(@_)"/>
    <numFmt numFmtId="176" formatCode="_ * #,##0_ ;_ * \-#,##0_ ;_ * &quot;-&quot;_ ;_ @_ "/>
    <numFmt numFmtId="177" formatCode="_ * #,##0_ ;_ * \-#,##0_ ;_ * &quot;-&quot;??_ ;_ @_ "/>
    <numFmt numFmtId="178" formatCode="_(* #,##0_);_(* \(#,##0\);_(* &quot;-&quot;??_);_(@_)"/>
    <numFmt numFmtId="179" formatCode="0.00_ "/>
    <numFmt numFmtId="180" formatCode="_(* #,##0.00_);_(* \(#,##0.00\);_(* &quot;-&quot;??.00_);_(@_)"/>
  </numFmts>
  <fonts count="51">
    <font>
      <sz val="11"/>
      <color theme="1"/>
      <name val="Calibri"/>
      <charset val="134"/>
      <scheme val="minor"/>
    </font>
    <font>
      <b/>
      <sz val="12"/>
      <color theme="1"/>
      <name val="Calibri"/>
      <charset val="134"/>
      <scheme val="minor"/>
    </font>
    <font>
      <b/>
      <sz val="11"/>
      <color theme="1"/>
      <name val="Calibri"/>
      <charset val="134"/>
      <scheme val="minor"/>
    </font>
    <font>
      <sz val="11"/>
      <color rgb="FF000000"/>
      <name val="Calibri"/>
      <charset val="134"/>
      <scheme val="minor"/>
    </font>
    <font>
      <sz val="12"/>
      <name val="Bookman Old Style"/>
      <charset val="134"/>
    </font>
    <font>
      <b/>
      <sz val="12"/>
      <color theme="1"/>
      <name val="Bookman Old Style"/>
      <charset val="134"/>
    </font>
    <font>
      <sz val="12"/>
      <color theme="1"/>
      <name val="Bookman Old Style"/>
      <charset val="134"/>
    </font>
    <font>
      <b/>
      <sz val="11"/>
      <color theme="1"/>
      <name val="Bookman Old Style"/>
      <charset val="134"/>
    </font>
    <font>
      <sz val="11"/>
      <color theme="1"/>
      <name val="Bookman Old Style"/>
      <charset val="134"/>
    </font>
    <font>
      <i/>
      <sz val="11"/>
      <color theme="1"/>
      <name val="Bookman Old Style"/>
      <charset val="134"/>
    </font>
    <font>
      <sz val="11"/>
      <name val="Calibri"/>
      <charset val="134"/>
    </font>
    <font>
      <strike/>
      <sz val="12"/>
      <color rgb="FFFF0000"/>
      <name val="Bookman Old Style"/>
      <charset val="134"/>
    </font>
    <font>
      <strike/>
      <sz val="12"/>
      <color theme="1"/>
      <name val="Bookman Old Style"/>
      <charset val="134"/>
    </font>
    <font>
      <b/>
      <i/>
      <sz val="11"/>
      <color theme="1"/>
      <name val="Bookman Old Style"/>
      <charset val="134"/>
    </font>
    <font>
      <sz val="13"/>
      <color theme="1"/>
      <name val="Times New Roman"/>
      <charset val="134"/>
    </font>
    <font>
      <sz val="13"/>
      <name val="Times New Roman"/>
      <charset val="134"/>
    </font>
    <font>
      <b/>
      <sz val="16"/>
      <color theme="1"/>
      <name val="Bookman Old Style"/>
      <charset val="134"/>
    </font>
    <font>
      <b/>
      <sz val="14"/>
      <name val="Bookman Old Style"/>
      <charset val="134"/>
    </font>
    <font>
      <b/>
      <sz val="10"/>
      <name val="Bookman Old Style"/>
      <charset val="134"/>
    </font>
    <font>
      <b/>
      <i/>
      <sz val="12"/>
      <color theme="1"/>
      <name val="Bookman Old Style"/>
      <charset val="134"/>
    </font>
    <font>
      <b/>
      <sz val="12"/>
      <name val="Bookman Old Style"/>
      <charset val="134"/>
    </font>
    <font>
      <i/>
      <sz val="12"/>
      <color theme="1"/>
      <name val="Bookman Old Style"/>
      <charset val="134"/>
    </font>
    <font>
      <i/>
      <sz val="12"/>
      <name val="Bookman Old Style"/>
      <charset val="134"/>
    </font>
    <font>
      <b/>
      <i/>
      <sz val="12"/>
      <name val="Bookman Old Style"/>
      <charset val="134"/>
    </font>
    <font>
      <b/>
      <sz val="13"/>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0"/>
      <color rgb="FF000000"/>
      <name val="Arial"/>
      <charset val="134"/>
    </font>
    <font>
      <b/>
      <i/>
      <sz val="14"/>
      <name val="Bookman Old Style"/>
      <charset val="134"/>
    </font>
    <font>
      <b/>
      <i/>
      <sz val="12"/>
      <color theme="1"/>
      <name val="Calibri"/>
      <charset val="134"/>
      <scheme val="minor"/>
    </font>
    <font>
      <strike/>
      <sz val="11"/>
      <color theme="1"/>
      <name val="Bookman Old Style"/>
      <charset val="134"/>
    </font>
    <font>
      <strike/>
      <sz val="12"/>
      <name val="Bookman Old Style"/>
      <charset val="134"/>
    </font>
    <font>
      <b/>
      <i/>
      <sz val="16"/>
      <color theme="1"/>
      <name val="Bookman Old Style"/>
      <charset val="134"/>
    </font>
  </fonts>
  <fills count="40">
    <fill>
      <patternFill patternType="none"/>
    </fill>
    <fill>
      <patternFill patternType="gray125"/>
    </fill>
    <fill>
      <patternFill patternType="solid">
        <fgColor rgb="FFD9D9D9"/>
        <bgColor rgb="FFD9D9D9"/>
      </patternFill>
    </fill>
    <fill>
      <patternFill patternType="solid">
        <fgColor rgb="FFA6A6A6"/>
        <bgColor rgb="FFA6A6A6"/>
      </patternFill>
    </fill>
    <fill>
      <patternFill patternType="solid">
        <fgColor rgb="FFDADADA"/>
        <bgColor rgb="FFDADADA"/>
      </patternFill>
    </fill>
    <fill>
      <patternFill patternType="solid">
        <fgColor rgb="FFBDD6EE"/>
        <bgColor rgb="FFBDD6EE"/>
      </patternFill>
    </fill>
    <fill>
      <patternFill patternType="solid">
        <fgColor rgb="FFFFFFFF"/>
        <bgColor rgb="FFFFFFFF"/>
      </patternFill>
    </fill>
    <fill>
      <patternFill patternType="solid">
        <fgColor rgb="FFD9D9D9"/>
        <bgColor indexed="64"/>
      </patternFill>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6"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9" borderId="2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3" applyNumberFormat="0" applyFill="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2" fillId="0" borderId="0" applyNumberFormat="0" applyFill="0" applyBorder="0" applyAlignment="0" applyProtection="0">
      <alignment vertical="center"/>
    </xf>
    <xf numFmtId="0" fontId="33" fillId="10" borderId="25" applyNumberFormat="0" applyAlignment="0" applyProtection="0">
      <alignment vertical="center"/>
    </xf>
    <xf numFmtId="0" fontId="34" fillId="11" borderId="26" applyNumberFormat="0" applyAlignment="0" applyProtection="0">
      <alignment vertical="center"/>
    </xf>
    <xf numFmtId="0" fontId="35" fillId="11" borderId="25" applyNumberFormat="0" applyAlignment="0" applyProtection="0">
      <alignment vertical="center"/>
    </xf>
    <xf numFmtId="0" fontId="36" fillId="12" borderId="27" applyNumberFormat="0" applyAlignment="0" applyProtection="0">
      <alignment vertical="center"/>
    </xf>
    <xf numFmtId="0" fontId="37" fillId="0" borderId="28" applyNumberFormat="0" applyFill="0" applyAlignment="0" applyProtection="0">
      <alignment vertical="center"/>
    </xf>
    <xf numFmtId="0" fontId="38" fillId="0" borderId="29" applyNumberFormat="0" applyFill="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3" fillId="37" borderId="0" applyNumberFormat="0" applyBorder="0" applyAlignment="0" applyProtection="0">
      <alignment vertical="center"/>
    </xf>
    <xf numFmtId="0" fontId="43" fillId="38" borderId="0" applyNumberFormat="0" applyBorder="0" applyAlignment="0" applyProtection="0">
      <alignment vertical="center"/>
    </xf>
    <xf numFmtId="0" fontId="42" fillId="39" borderId="0" applyNumberFormat="0" applyBorder="0" applyAlignment="0" applyProtection="0">
      <alignment vertical="center"/>
    </xf>
    <xf numFmtId="43" fontId="0" fillId="0" borderId="0" applyFont="0" applyFill="0" applyBorder="0" applyAlignment="0" applyProtection="0"/>
    <xf numFmtId="0" fontId="0" fillId="0" borderId="0"/>
    <xf numFmtId="0" fontId="44" fillId="0" borderId="0"/>
    <xf numFmtId="0" fontId="44" fillId="0" borderId="0"/>
    <xf numFmtId="0" fontId="45" fillId="0" borderId="0"/>
  </cellStyleXfs>
  <cellXfs count="216">
    <xf numFmtId="0" fontId="0" fillId="0" borderId="0" xfId="0"/>
    <xf numFmtId="177" fontId="0" fillId="0" borderId="0" xfId="1" applyNumberFormat="1" applyAlignment="1"/>
    <xf numFmtId="0" fontId="1" fillId="0" borderId="0" xfId="0" applyFont="1"/>
    <xf numFmtId="0" fontId="2" fillId="0" borderId="0" xfId="0" applyFont="1"/>
    <xf numFmtId="0" fontId="0" fillId="0" borderId="0" xfId="0" applyProtection="1"/>
    <xf numFmtId="177" fontId="2" fillId="0" borderId="0" xfId="1" applyNumberFormat="1" applyFont="1" applyAlignment="1" applyProtection="1"/>
    <xf numFmtId="0" fontId="0" fillId="0" borderId="1" xfId="0" applyBorder="1" applyProtection="1"/>
    <xf numFmtId="177" fontId="0" fillId="0" borderId="1" xfId="1" applyNumberFormat="1" applyBorder="1" applyAlignment="1" applyProtection="1">
      <alignment horizontal="center"/>
    </xf>
    <xf numFmtId="177" fontId="0" fillId="0" borderId="1" xfId="1" applyNumberFormat="1" applyBorder="1" applyAlignment="1" applyProtection="1"/>
    <xf numFmtId="0" fontId="0" fillId="0" borderId="1" xfId="0" applyBorder="1" applyAlignment="1" applyProtection="1"/>
    <xf numFmtId="177" fontId="2" fillId="0" borderId="0" xfId="1" applyNumberFormat="1" applyFont="1" applyAlignment="1"/>
    <xf numFmtId="0" fontId="0" fillId="0" borderId="1" xfId="0" applyBorder="1"/>
    <xf numFmtId="177" fontId="0" fillId="0" borderId="1" xfId="1" applyNumberFormat="1" applyBorder="1" applyAlignment="1">
      <alignment horizontal="center"/>
    </xf>
    <xf numFmtId="177" fontId="0" fillId="0" borderId="1" xfId="1" applyNumberFormat="1" applyBorder="1" applyAlignment="1"/>
    <xf numFmtId="0" fontId="0" fillId="0" borderId="1" xfId="0" applyBorder="1" applyAlignment="1"/>
    <xf numFmtId="0" fontId="0" fillId="0" borderId="2" xfId="0" applyBorder="1"/>
    <xf numFmtId="0" fontId="0" fillId="0" borderId="3" xfId="0" applyBorder="1"/>
    <xf numFmtId="177" fontId="0" fillId="0" borderId="4" xfId="1" applyNumberFormat="1" applyBorder="1" applyAlignment="1"/>
    <xf numFmtId="0" fontId="0" fillId="0" borderId="5" xfId="0" applyBorder="1"/>
    <xf numFmtId="0" fontId="0" fillId="0" borderId="0" xfId="0" applyBorder="1"/>
    <xf numFmtId="177" fontId="0" fillId="0" borderId="6" xfId="1" applyNumberFormat="1" applyBorder="1" applyAlignment="1"/>
    <xf numFmtId="0" fontId="0" fillId="0" borderId="7" xfId="0" applyBorder="1"/>
    <xf numFmtId="0" fontId="0" fillId="0" borderId="8" xfId="0" applyBorder="1"/>
    <xf numFmtId="177" fontId="0" fillId="0" borderId="9" xfId="1" applyNumberFormat="1" applyBorder="1" applyAlignment="1"/>
    <xf numFmtId="0" fontId="3" fillId="0" borderId="0" xfId="0" applyFont="1" applyFill="1" applyAlignment="1"/>
    <xf numFmtId="0" fontId="4" fillId="0" borderId="0" xfId="50" applyFont="1"/>
    <xf numFmtId="0" fontId="5" fillId="0" borderId="0" xfId="0" applyFont="1" applyFill="1" applyAlignment="1">
      <alignment horizontal="center" vertical="top"/>
    </xf>
    <xf numFmtId="0" fontId="6" fillId="0" borderId="0" xfId="0" applyFont="1" applyFill="1" applyAlignment="1">
      <alignment horizontal="center" vertical="center"/>
    </xf>
    <xf numFmtId="0" fontId="6" fillId="0" borderId="0" xfId="0" applyFont="1" applyFill="1" applyAlignment="1"/>
    <xf numFmtId="43" fontId="6" fillId="0" borderId="0" xfId="0" applyNumberFormat="1" applyFont="1" applyFill="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43" fontId="7" fillId="0" borderId="10"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10" xfId="0" applyFont="1" applyFill="1" applyBorder="1" applyAlignment="1" applyProtection="1">
      <alignment horizontal="center" vertical="center"/>
    </xf>
    <xf numFmtId="0" fontId="8" fillId="0" borderId="10" xfId="0" applyFont="1" applyFill="1" applyBorder="1" applyAlignment="1" applyProtection="1">
      <alignment horizontal="left" vertical="center" wrapText="1"/>
    </xf>
    <xf numFmtId="43" fontId="8" fillId="0" borderId="10" xfId="0" applyNumberFormat="1" applyFont="1" applyFill="1" applyBorder="1" applyAlignment="1" applyProtection="1">
      <alignment horizontal="center" vertical="center"/>
    </xf>
    <xf numFmtId="0" fontId="9" fillId="0" borderId="10"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xf>
    <xf numFmtId="0" fontId="8" fillId="0" borderId="0" xfId="0" applyFont="1" applyFill="1" applyAlignment="1" applyProtection="1">
      <alignment horizontal="left" vertical="center" wrapText="1"/>
    </xf>
    <xf numFmtId="0" fontId="8" fillId="2" borderId="11" xfId="0" applyFont="1" applyFill="1" applyBorder="1" applyAlignment="1" applyProtection="1">
      <alignment horizontal="center" vertical="center" wrapText="1"/>
    </xf>
    <xf numFmtId="0" fontId="10" fillId="0" borderId="12" xfId="0" applyFont="1" applyFill="1" applyBorder="1" applyAlignment="1" applyProtection="1"/>
    <xf numFmtId="0" fontId="10" fillId="0" borderId="13" xfId="0" applyFont="1" applyFill="1" applyBorder="1" applyAlignment="1" applyProtection="1"/>
    <xf numFmtId="0" fontId="6" fillId="0" borderId="11" xfId="0" applyFont="1" applyFill="1" applyBorder="1" applyAlignment="1" applyProtection="1">
      <alignment horizontal="left"/>
    </xf>
    <xf numFmtId="0" fontId="11" fillId="0" borderId="0" xfId="50" applyFont="1"/>
    <xf numFmtId="0" fontId="6" fillId="0" borderId="0" xfId="0" applyFont="1" applyFill="1" applyAlignment="1">
      <alignment horizontal="right" vertical="center"/>
    </xf>
    <xf numFmtId="0" fontId="7" fillId="0" borderId="14" xfId="0" applyFont="1" applyFill="1" applyBorder="1" applyAlignment="1">
      <alignment horizontal="center" vertical="center" wrapText="1"/>
    </xf>
    <xf numFmtId="178" fontId="7" fillId="0" borderId="14" xfId="0" applyNumberFormat="1" applyFont="1" applyFill="1" applyBorder="1" applyAlignment="1">
      <alignment horizontal="center" vertical="center" wrapText="1"/>
    </xf>
    <xf numFmtId="0" fontId="10" fillId="0" borderId="15" xfId="0" applyFont="1" applyFill="1" applyBorder="1" applyAlignment="1"/>
    <xf numFmtId="0" fontId="10" fillId="0" borderId="16" xfId="0" applyFont="1" applyFill="1" applyBorder="1" applyAlignment="1"/>
    <xf numFmtId="178" fontId="7" fillId="0" borderId="10" xfId="0" applyNumberFormat="1" applyFont="1" applyFill="1" applyBorder="1" applyAlignment="1">
      <alignment horizontal="center" vertical="center" wrapText="1"/>
    </xf>
    <xf numFmtId="0" fontId="8" fillId="3" borderId="10" xfId="0" applyFont="1" applyFill="1" applyBorder="1" applyAlignment="1">
      <alignment vertical="center" wrapText="1"/>
    </xf>
    <xf numFmtId="0" fontId="7" fillId="3" borderId="10" xfId="0" applyFont="1" applyFill="1" applyBorder="1" applyAlignment="1">
      <alignment vertical="center" wrapText="1"/>
    </xf>
    <xf numFmtId="178" fontId="8" fillId="3" borderId="10" xfId="0" applyNumberFormat="1" applyFont="1" applyFill="1" applyBorder="1" applyAlignment="1">
      <alignment vertical="center" wrapText="1"/>
    </xf>
    <xf numFmtId="178" fontId="8" fillId="3" borderId="10" xfId="0" applyNumberFormat="1" applyFont="1" applyFill="1" applyBorder="1" applyAlignment="1">
      <alignment horizontal="center" vertical="center" wrapText="1"/>
    </xf>
    <xf numFmtId="0" fontId="8" fillId="0" borderId="10" xfId="0" applyFont="1" applyFill="1" applyBorder="1" applyAlignment="1" applyProtection="1">
      <alignment horizontal="center" vertical="center" wrapText="1"/>
    </xf>
    <xf numFmtId="0" fontId="8" fillId="0" borderId="10" xfId="0" applyFont="1" applyFill="1" applyBorder="1" applyAlignment="1" applyProtection="1">
      <alignment vertical="center" wrapText="1"/>
    </xf>
    <xf numFmtId="178" fontId="8" fillId="0" borderId="10" xfId="0" applyNumberFormat="1" applyFont="1" applyFill="1" applyBorder="1" applyAlignment="1" applyProtection="1">
      <alignment vertical="center" wrapText="1"/>
    </xf>
    <xf numFmtId="178" fontId="8" fillId="0" borderId="10" xfId="0" applyNumberFormat="1" applyFont="1" applyFill="1" applyBorder="1" applyAlignment="1" applyProtection="1">
      <alignment horizontal="center" vertical="center" wrapText="1"/>
    </xf>
    <xf numFmtId="0" fontId="8" fillId="2" borderId="10" xfId="0" applyFont="1" applyFill="1" applyBorder="1" applyAlignment="1" applyProtection="1">
      <alignment vertical="center" wrapText="1"/>
    </xf>
    <xf numFmtId="0" fontId="7" fillId="2" borderId="10" xfId="0" applyFont="1" applyFill="1" applyBorder="1" applyAlignment="1" applyProtection="1">
      <alignment vertical="center" wrapText="1"/>
    </xf>
    <xf numFmtId="178" fontId="7" fillId="4" borderId="10" xfId="0" applyNumberFormat="1" applyFont="1" applyFill="1" applyBorder="1" applyAlignment="1" applyProtection="1">
      <alignment horizontal="right" wrapText="1"/>
    </xf>
    <xf numFmtId="178" fontId="7" fillId="2" borderId="10" xfId="0" applyNumberFormat="1" applyFont="1" applyFill="1" applyBorder="1" applyAlignment="1" applyProtection="1">
      <alignment horizontal="center" vertical="center" wrapText="1"/>
    </xf>
    <xf numFmtId="0" fontId="8" fillId="3" borderId="10" xfId="0" applyFont="1" applyFill="1" applyBorder="1" applyAlignment="1" applyProtection="1">
      <alignment vertical="center" wrapText="1"/>
    </xf>
    <xf numFmtId="0" fontId="7" fillId="3" borderId="10" xfId="0" applyFont="1" applyFill="1" applyBorder="1" applyAlignment="1" applyProtection="1">
      <alignment vertical="center" wrapText="1"/>
    </xf>
    <xf numFmtId="178" fontId="8" fillId="3" borderId="10" xfId="0" applyNumberFormat="1" applyFont="1" applyFill="1" applyBorder="1" applyAlignment="1" applyProtection="1">
      <alignment vertical="center" wrapText="1"/>
    </xf>
    <xf numFmtId="178" fontId="8" fillId="3" borderId="10" xfId="0" applyNumberFormat="1" applyFont="1" applyFill="1" applyBorder="1" applyAlignment="1" applyProtection="1">
      <alignment horizontal="center" vertical="center" wrapText="1"/>
    </xf>
    <xf numFmtId="178" fontId="7" fillId="3" borderId="10" xfId="0" applyNumberFormat="1" applyFont="1" applyFill="1" applyBorder="1" applyAlignment="1" applyProtection="1">
      <alignment vertical="center" wrapText="1"/>
    </xf>
    <xf numFmtId="178" fontId="7" fillId="3" borderId="10" xfId="0" applyNumberFormat="1" applyFont="1" applyFill="1" applyBorder="1" applyAlignment="1" applyProtection="1">
      <alignment horizontal="center" vertical="center" wrapText="1"/>
    </xf>
    <xf numFmtId="0" fontId="8" fillId="2" borderId="11" xfId="0" applyFont="1" applyFill="1" applyBorder="1" applyAlignment="1">
      <alignment horizontal="center" vertical="center" wrapText="1"/>
    </xf>
    <xf numFmtId="0" fontId="10" fillId="0" borderId="12" xfId="0" applyFont="1" applyFill="1" applyBorder="1" applyAlignment="1"/>
    <xf numFmtId="0" fontId="10" fillId="0" borderId="13" xfId="0" applyFont="1" applyFill="1" applyBorder="1" applyAlignment="1"/>
    <xf numFmtId="0" fontId="6" fillId="0" borderId="11" xfId="0" applyFont="1" applyFill="1" applyBorder="1" applyAlignment="1">
      <alignment horizontal="left" vertical="center" wrapText="1"/>
    </xf>
    <xf numFmtId="0" fontId="11" fillId="0" borderId="0" xfId="0" applyFont="1" applyFill="1" applyAlignment="1"/>
    <xf numFmtId="178" fontId="11" fillId="0" borderId="0" xfId="0" applyNumberFormat="1" applyFont="1" applyFill="1" applyAlignment="1"/>
    <xf numFmtId="178" fontId="11" fillId="0" borderId="0" xfId="0" applyNumberFormat="1" applyFont="1" applyFill="1" applyAlignment="1">
      <alignment horizontal="center"/>
    </xf>
    <xf numFmtId="0" fontId="12" fillId="0" borderId="0" xfId="50" applyFont="1" applyAlignment="1">
      <alignment vertical="top"/>
    </xf>
    <xf numFmtId="0" fontId="6" fillId="0" borderId="0" xfId="50" applyFont="1" applyAlignment="1">
      <alignment vertical="top"/>
    </xf>
    <xf numFmtId="0" fontId="4" fillId="0" borderId="0" xfId="52" applyFont="1" applyAlignment="1">
      <alignment vertical="center"/>
    </xf>
    <xf numFmtId="0" fontId="6" fillId="0" borderId="17" xfId="0" applyFont="1" applyFill="1" applyBorder="1" applyAlignment="1">
      <alignment horizontal="center" vertical="center"/>
    </xf>
    <xf numFmtId="0" fontId="10" fillId="0" borderId="17" xfId="0" applyFont="1" applyFill="1" applyBorder="1" applyAlignment="1"/>
    <xf numFmtId="0" fontId="7" fillId="5" borderId="14" xfId="0" applyFont="1" applyFill="1" applyBorder="1" applyAlignment="1">
      <alignment horizontal="center" vertical="center" wrapText="1"/>
    </xf>
    <xf numFmtId="178" fontId="7" fillId="5" borderId="14" xfId="0" applyNumberFormat="1" applyFont="1" applyFill="1" applyBorder="1" applyAlignment="1">
      <alignment horizontal="center" vertical="center" wrapText="1"/>
    </xf>
    <xf numFmtId="0" fontId="13" fillId="3" borderId="11" xfId="0" applyFont="1" applyFill="1" applyBorder="1" applyAlignment="1">
      <alignment horizontal="center" vertical="top" wrapText="1"/>
    </xf>
    <xf numFmtId="0" fontId="7" fillId="3" borderId="10" xfId="0" applyFont="1" applyFill="1" applyBorder="1" applyAlignment="1">
      <alignment horizontal="center" vertical="top" wrapText="1"/>
    </xf>
    <xf numFmtId="0" fontId="8" fillId="0" borderId="14" xfId="0" applyFont="1" applyFill="1" applyBorder="1" applyAlignment="1" applyProtection="1">
      <alignment horizontal="center" vertical="top" wrapText="1"/>
    </xf>
    <xf numFmtId="0" fontId="9" fillId="0" borderId="14" xfId="0" applyFont="1" applyFill="1" applyBorder="1" applyAlignment="1" applyProtection="1">
      <alignment horizontal="left" vertical="top" wrapText="1"/>
    </xf>
    <xf numFmtId="0" fontId="8" fillId="0" borderId="14" xfId="0" applyFont="1" applyFill="1" applyBorder="1" applyAlignment="1" applyProtection="1">
      <alignment horizontal="left" vertical="top" wrapText="1"/>
    </xf>
    <xf numFmtId="178" fontId="8" fillId="0" borderId="14" xfId="0" applyNumberFormat="1" applyFont="1" applyFill="1" applyBorder="1" applyAlignment="1" applyProtection="1">
      <alignment horizontal="center" vertical="center" wrapText="1"/>
    </xf>
    <xf numFmtId="0" fontId="10" fillId="0" borderId="15" xfId="0" applyFont="1" applyFill="1" applyBorder="1" applyAlignment="1" applyProtection="1"/>
    <xf numFmtId="0" fontId="10" fillId="0" borderId="16" xfId="0" applyFont="1" applyFill="1" applyBorder="1" applyAlignment="1" applyProtection="1"/>
    <xf numFmtId="0" fontId="8" fillId="0" borderId="10" xfId="0" applyFont="1" applyFill="1" applyBorder="1" applyAlignment="1" applyProtection="1">
      <alignment horizontal="center" vertical="top" wrapText="1"/>
    </xf>
    <xf numFmtId="0" fontId="9" fillId="0" borderId="10" xfId="0" applyFont="1" applyFill="1" applyBorder="1" applyAlignment="1" applyProtection="1">
      <alignment horizontal="left" vertical="top" wrapText="1"/>
    </xf>
    <xf numFmtId="0" fontId="8" fillId="0" borderId="10" xfId="0" applyFont="1" applyFill="1" applyBorder="1" applyAlignment="1" applyProtection="1">
      <alignment horizontal="left" vertical="top" wrapText="1"/>
    </xf>
    <xf numFmtId="0" fontId="13" fillId="2" borderId="10" xfId="0" applyFont="1" applyFill="1" applyBorder="1" applyAlignment="1" applyProtection="1">
      <alignment horizontal="left" vertical="top" wrapText="1"/>
    </xf>
    <xf numFmtId="0" fontId="8" fillId="2" borderId="10" xfId="0" applyFont="1" applyFill="1" applyBorder="1" applyAlignment="1" applyProtection="1">
      <alignment horizontal="left" vertical="top" wrapText="1"/>
    </xf>
    <xf numFmtId="178" fontId="8" fillId="2" borderId="10" xfId="0" applyNumberFormat="1" applyFont="1" applyFill="1" applyBorder="1" applyAlignment="1" applyProtection="1">
      <alignment horizontal="center" vertical="center" wrapText="1"/>
    </xf>
    <xf numFmtId="0" fontId="7" fillId="3" borderId="11" xfId="0" applyFont="1" applyFill="1" applyBorder="1" applyAlignment="1" applyProtection="1">
      <alignment horizontal="center" vertical="top" wrapText="1"/>
    </xf>
    <xf numFmtId="0" fontId="7" fillId="3" borderId="10" xfId="0" applyFont="1" applyFill="1" applyBorder="1" applyAlignment="1" applyProtection="1">
      <alignment horizontal="center" vertical="top" wrapText="1"/>
    </xf>
    <xf numFmtId="0" fontId="7" fillId="2" borderId="10" xfId="0" applyFont="1" applyFill="1" applyBorder="1" applyAlignment="1" applyProtection="1">
      <alignment horizontal="left" vertical="top" wrapText="1"/>
    </xf>
    <xf numFmtId="0" fontId="8" fillId="3" borderId="10" xfId="0" applyFont="1" applyFill="1" applyBorder="1" applyAlignment="1" applyProtection="1">
      <alignment horizontal="center" vertical="top" wrapText="1"/>
    </xf>
    <xf numFmtId="0" fontId="13" fillId="3" borderId="10" xfId="0" applyFont="1" applyFill="1" applyBorder="1" applyAlignment="1" applyProtection="1">
      <alignment horizontal="center" vertical="top" wrapText="1"/>
    </xf>
    <xf numFmtId="0" fontId="8" fillId="0" borderId="10" xfId="0" applyFont="1" applyFill="1" applyBorder="1" applyAlignment="1" applyProtection="1">
      <alignment vertical="top" wrapText="1"/>
    </xf>
    <xf numFmtId="0" fontId="9" fillId="2" borderId="10" xfId="0" applyFont="1" applyFill="1" applyBorder="1" applyAlignment="1" applyProtection="1">
      <alignment horizontal="left" vertical="top" wrapText="1"/>
    </xf>
    <xf numFmtId="10" fontId="8" fillId="2" borderId="10" xfId="0" applyNumberFormat="1" applyFont="1" applyFill="1" applyBorder="1" applyAlignment="1" applyProtection="1">
      <alignment horizontal="center" vertical="center" wrapText="1"/>
    </xf>
    <xf numFmtId="43" fontId="8" fillId="2" borderId="10" xfId="0" applyNumberFormat="1" applyFont="1" applyFill="1" applyBorder="1" applyAlignment="1" applyProtection="1">
      <alignment horizontal="center" vertical="center" wrapText="1"/>
    </xf>
    <xf numFmtId="0" fontId="9" fillId="6" borderId="10" xfId="0" applyFont="1" applyFill="1" applyBorder="1" applyAlignment="1" applyProtection="1">
      <alignment horizontal="left" vertical="top" wrapText="1"/>
    </xf>
    <xf numFmtId="0" fontId="8" fillId="3" borderId="14" xfId="0" applyFont="1" applyFill="1" applyBorder="1" applyAlignment="1" applyProtection="1">
      <alignment horizontal="center" vertical="top" wrapText="1"/>
    </xf>
    <xf numFmtId="0" fontId="13" fillId="3" borderId="14" xfId="0" applyFont="1" applyFill="1" applyBorder="1" applyAlignment="1" applyProtection="1">
      <alignment horizontal="center" vertical="top" wrapText="1"/>
    </xf>
    <xf numFmtId="178" fontId="7" fillId="3" borderId="14" xfId="0" applyNumberFormat="1" applyFont="1" applyFill="1" applyBorder="1" applyAlignment="1" applyProtection="1">
      <alignment horizontal="center" vertical="center" wrapText="1"/>
    </xf>
    <xf numFmtId="0" fontId="8" fillId="2" borderId="11" xfId="0" applyFont="1" applyFill="1" applyBorder="1" applyAlignment="1">
      <alignment horizontal="center" vertical="top" wrapText="1"/>
    </xf>
    <xf numFmtId="0" fontId="6" fillId="6" borderId="0" xfId="0" applyFont="1" applyFill="1" applyBorder="1" applyAlignment="1">
      <alignment horizontal="center" vertical="top" wrapText="1"/>
    </xf>
    <xf numFmtId="0" fontId="6" fillId="6" borderId="0" xfId="0" applyFont="1" applyFill="1" applyBorder="1" applyAlignment="1">
      <alignment horizontal="left" vertical="top" wrapText="1"/>
    </xf>
    <xf numFmtId="178" fontId="6" fillId="6" borderId="0" xfId="0" applyNumberFormat="1" applyFont="1" applyFill="1" applyBorder="1" applyAlignment="1">
      <alignment horizontal="center" vertical="center" wrapText="1"/>
    </xf>
    <xf numFmtId="0" fontId="12" fillId="6" borderId="0" xfId="0" applyFont="1" applyFill="1" applyBorder="1" applyAlignment="1">
      <alignment horizontal="center" vertical="top" wrapText="1"/>
    </xf>
    <xf numFmtId="0" fontId="12" fillId="6" borderId="0" xfId="0" applyFont="1" applyFill="1" applyBorder="1" applyAlignment="1">
      <alignment horizontal="left" vertical="top" wrapText="1"/>
    </xf>
    <xf numFmtId="178" fontId="12" fillId="6" borderId="0" xfId="0" applyNumberFormat="1" applyFont="1" applyFill="1" applyBorder="1" applyAlignment="1">
      <alignment horizontal="center" vertical="center" wrapText="1"/>
    </xf>
    <xf numFmtId="0" fontId="6" fillId="0" borderId="0" xfId="0" applyFont="1" applyFill="1" applyAlignment="1">
      <alignment horizontal="center" vertical="top"/>
    </xf>
    <xf numFmtId="0" fontId="6" fillId="0" borderId="0" xfId="0" applyFont="1" applyFill="1" applyAlignment="1">
      <alignment vertical="top"/>
    </xf>
    <xf numFmtId="178" fontId="6" fillId="0" borderId="0" xfId="0" applyNumberFormat="1" applyFont="1" applyFill="1" applyAlignment="1">
      <alignment horizontal="center" vertical="center"/>
    </xf>
    <xf numFmtId="0" fontId="14" fillId="0" borderId="0" xfId="0" applyFont="1"/>
    <xf numFmtId="0" fontId="15" fillId="0" borderId="0" xfId="0" applyFont="1"/>
    <xf numFmtId="178" fontId="15" fillId="0" borderId="0" xfId="1" applyNumberFormat="1" applyFont="1"/>
    <xf numFmtId="43" fontId="15" fillId="0" borderId="0" xfId="1" applyFont="1"/>
    <xf numFmtId="0" fontId="16" fillId="0" borderId="0" xfId="0" applyFont="1" applyAlignment="1">
      <alignment horizontal="center" vertical="center"/>
    </xf>
    <xf numFmtId="178" fontId="16" fillId="0" borderId="0" xfId="1" applyNumberFormat="1" applyFont="1" applyAlignment="1">
      <alignment horizontal="center" vertical="center"/>
    </xf>
    <xf numFmtId="0" fontId="17" fillId="0" borderId="0" xfId="51" applyFont="1" applyAlignment="1">
      <alignment horizontal="center" vertical="center"/>
    </xf>
    <xf numFmtId="178" fontId="17" fillId="0" borderId="0" xfId="1" applyNumberFormat="1" applyFont="1" applyFill="1" applyBorder="1" applyAlignment="1" applyProtection="1">
      <alignment horizontal="center" vertical="center"/>
    </xf>
    <xf numFmtId="0" fontId="14" fillId="0" borderId="0" xfId="0" applyFont="1" applyAlignment="1">
      <alignment horizontal="center"/>
    </xf>
    <xf numFmtId="0" fontId="14" fillId="0" borderId="0" xfId="0" applyFont="1" applyAlignment="1"/>
    <xf numFmtId="0" fontId="4" fillId="0" borderId="0" xfId="51" applyFont="1" applyAlignment="1">
      <alignment horizontal="center"/>
    </xf>
    <xf numFmtId="178" fontId="4" fillId="0" borderId="0" xfId="1" applyNumberFormat="1" applyFont="1" applyFill="1" applyBorder="1" applyAlignment="1" applyProtection="1">
      <alignment horizontal="center"/>
    </xf>
    <xf numFmtId="0" fontId="18" fillId="0" borderId="0" xfId="51" applyFont="1" applyAlignment="1">
      <alignment horizontal="right"/>
    </xf>
    <xf numFmtId="0" fontId="5"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17" fontId="20" fillId="0" borderId="1" xfId="0" applyNumberFormat="1" applyFont="1" applyBorder="1" applyAlignment="1" applyProtection="1">
      <alignment horizontal="center" vertical="center" wrapText="1"/>
    </xf>
    <xf numFmtId="178" fontId="20" fillId="0" borderId="1" xfId="1" applyNumberFormat="1" applyFont="1" applyBorder="1" applyAlignment="1" applyProtection="1">
      <alignment horizontal="center" vertical="center"/>
    </xf>
    <xf numFmtId="43" fontId="20" fillId="0" borderId="1" xfId="1" applyFont="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19" fillId="7" borderId="1" xfId="0" applyFont="1" applyFill="1" applyBorder="1" applyAlignment="1" applyProtection="1">
      <alignment vertical="center" wrapText="1"/>
    </xf>
    <xf numFmtId="0" fontId="20" fillId="7" borderId="1" xfId="0" applyFont="1" applyFill="1" applyBorder="1" applyAlignment="1" applyProtection="1">
      <alignment vertical="center" wrapText="1"/>
    </xf>
    <xf numFmtId="178" fontId="20" fillId="7" borderId="1" xfId="1" applyNumberFormat="1" applyFont="1" applyFill="1" applyBorder="1" applyAlignment="1" applyProtection="1">
      <alignment vertical="center" wrapText="1"/>
    </xf>
    <xf numFmtId="43" fontId="20" fillId="7" borderId="1" xfId="1" applyFont="1" applyFill="1" applyBorder="1" applyAlignment="1" applyProtection="1">
      <alignment vertical="center" wrapText="1"/>
    </xf>
    <xf numFmtId="0" fontId="6" fillId="0" borderId="1" xfId="0" applyFont="1" applyBorder="1" applyAlignment="1" applyProtection="1">
      <alignment horizontal="center" vertical="center" wrapText="1"/>
    </xf>
    <xf numFmtId="0" fontId="21" fillId="0" borderId="1" xfId="0" applyFont="1" applyBorder="1" applyAlignment="1" applyProtection="1">
      <alignment vertical="center" wrapText="1"/>
    </xf>
    <xf numFmtId="0" fontId="4" fillId="0" borderId="1" xfId="0" applyFont="1" applyBorder="1" applyAlignment="1" applyProtection="1">
      <alignment vertical="center" wrapText="1"/>
    </xf>
    <xf numFmtId="3" fontId="4" fillId="0" borderId="1" xfId="0" applyNumberFormat="1" applyFont="1" applyFill="1" applyBorder="1" applyAlignment="1" applyProtection="1">
      <alignment vertical="center" wrapText="1"/>
    </xf>
    <xf numFmtId="178" fontId="4" fillId="0" borderId="1" xfId="1" applyNumberFormat="1" applyFont="1" applyBorder="1" applyAlignment="1" applyProtection="1">
      <alignment vertical="center" wrapText="1"/>
    </xf>
    <xf numFmtId="178" fontId="4" fillId="0" borderId="1" xfId="0" applyNumberFormat="1" applyFont="1" applyBorder="1" applyAlignment="1" applyProtection="1">
      <alignment vertical="center" wrapText="1"/>
    </xf>
    <xf numFmtId="43" fontId="4" fillId="0" borderId="1" xfId="1" applyFont="1" applyBorder="1" applyAlignment="1" applyProtection="1">
      <alignment vertical="center" wrapText="1"/>
    </xf>
    <xf numFmtId="3" fontId="20" fillId="8" borderId="1" xfId="0" applyNumberFormat="1" applyFont="1" applyFill="1" applyBorder="1" applyAlignment="1" applyProtection="1">
      <alignment vertical="center" wrapText="1"/>
    </xf>
    <xf numFmtId="178" fontId="20" fillId="8" borderId="1" xfId="1" applyNumberFormat="1" applyFont="1" applyFill="1" applyBorder="1" applyAlignment="1" applyProtection="1">
      <alignment vertical="center" wrapText="1"/>
    </xf>
    <xf numFmtId="4" fontId="4" fillId="0" borderId="1" xfId="0" applyNumberFormat="1" applyFont="1" applyFill="1" applyBorder="1" applyAlignment="1" applyProtection="1">
      <alignment vertical="center" wrapText="1"/>
    </xf>
    <xf numFmtId="4" fontId="20" fillId="8" borderId="1" xfId="0" applyNumberFormat="1" applyFont="1" applyFill="1" applyBorder="1" applyAlignment="1" applyProtection="1">
      <alignment vertical="center" wrapText="1"/>
    </xf>
    <xf numFmtId="43" fontId="4" fillId="0" borderId="1" xfId="1" applyFont="1" applyFill="1" applyBorder="1" applyAlignment="1" applyProtection="1">
      <alignment vertical="center" wrapText="1"/>
    </xf>
    <xf numFmtId="2" fontId="4" fillId="0" borderId="1" xfId="0" applyNumberFormat="1" applyFont="1" applyBorder="1" applyAlignment="1" applyProtection="1">
      <alignment vertical="center" wrapText="1"/>
    </xf>
    <xf numFmtId="179" fontId="4" fillId="0" borderId="1" xfId="0" applyNumberFormat="1" applyFont="1" applyBorder="1" applyAlignment="1" applyProtection="1">
      <alignment vertical="center" wrapText="1"/>
    </xf>
    <xf numFmtId="180" fontId="4" fillId="0" borderId="1" xfId="1" applyNumberFormat="1" applyFont="1" applyBorder="1" applyAlignment="1" applyProtection="1">
      <alignment vertical="center" wrapText="1"/>
    </xf>
    <xf numFmtId="9" fontId="4" fillId="0" borderId="1" xfId="3" applyFont="1" applyFill="1" applyBorder="1" applyAlignment="1" applyProtection="1">
      <alignment vertical="center" wrapText="1"/>
    </xf>
    <xf numFmtId="0" fontId="19" fillId="7" borderId="18" xfId="0" applyFont="1" applyFill="1" applyBorder="1" applyAlignment="1" applyProtection="1">
      <alignment horizontal="left" vertical="top" wrapText="1"/>
    </xf>
    <xf numFmtId="4" fontId="20" fillId="8" borderId="18" xfId="0" applyNumberFormat="1" applyFont="1" applyFill="1" applyBorder="1" applyAlignment="1" applyProtection="1">
      <alignment vertical="center" wrapText="1"/>
    </xf>
    <xf numFmtId="2" fontId="20" fillId="7" borderId="18" xfId="0" applyNumberFormat="1" applyFont="1" applyFill="1" applyBorder="1" applyAlignment="1" applyProtection="1">
      <alignment vertical="center" wrapText="1"/>
    </xf>
    <xf numFmtId="0" fontId="20" fillId="7" borderId="18" xfId="0" applyFont="1" applyFill="1" applyBorder="1" applyAlignment="1" applyProtection="1">
      <alignment vertical="center" wrapText="1"/>
    </xf>
    <xf numFmtId="178" fontId="20" fillId="7" borderId="18" xfId="1" applyNumberFormat="1" applyFont="1" applyFill="1" applyBorder="1" applyAlignment="1" applyProtection="1">
      <alignment vertical="center" wrapText="1"/>
    </xf>
    <xf numFmtId="43" fontId="20" fillId="7" borderId="18" xfId="1" applyFont="1" applyFill="1" applyBorder="1" applyAlignment="1" applyProtection="1">
      <alignment vertical="center" wrapText="1"/>
    </xf>
    <xf numFmtId="0" fontId="19" fillId="7" borderId="19" xfId="0" applyFont="1" applyFill="1" applyBorder="1" applyAlignment="1" applyProtection="1">
      <alignment horizontal="left" vertical="top" wrapText="1"/>
    </xf>
    <xf numFmtId="4" fontId="20" fillId="8" borderId="19" xfId="0" applyNumberFormat="1" applyFont="1" applyFill="1" applyBorder="1" applyAlignment="1" applyProtection="1">
      <alignment vertical="center" wrapText="1"/>
    </xf>
    <xf numFmtId="2" fontId="20" fillId="7" borderId="19" xfId="0" applyNumberFormat="1" applyFont="1" applyFill="1" applyBorder="1" applyAlignment="1" applyProtection="1">
      <alignment vertical="center" wrapText="1"/>
    </xf>
    <xf numFmtId="0" fontId="20" fillId="7" borderId="19" xfId="0" applyFont="1" applyFill="1" applyBorder="1" applyAlignment="1" applyProtection="1">
      <alignment vertical="center" wrapText="1"/>
    </xf>
    <xf numFmtId="178" fontId="20" fillId="7" borderId="19" xfId="1" applyNumberFormat="1" applyFont="1" applyFill="1" applyBorder="1" applyAlignment="1" applyProtection="1">
      <alignment vertical="center" wrapText="1"/>
    </xf>
    <xf numFmtId="43" fontId="20" fillId="7" borderId="19" xfId="1" applyFont="1" applyFill="1" applyBorder="1" applyAlignment="1" applyProtection="1">
      <alignment vertical="center" wrapText="1"/>
    </xf>
    <xf numFmtId="0" fontId="21" fillId="0" borderId="18" xfId="0" applyFont="1" applyBorder="1" applyAlignment="1" applyProtection="1">
      <alignment horizontal="left" vertical="top" wrapText="1"/>
    </xf>
    <xf numFmtId="4" fontId="4" fillId="0" borderId="18" xfId="0" applyNumberFormat="1" applyFont="1" applyFill="1" applyBorder="1" applyAlignment="1" applyProtection="1">
      <alignment vertical="center" wrapText="1"/>
    </xf>
    <xf numFmtId="2" fontId="4" fillId="0" borderId="18" xfId="0" applyNumberFormat="1" applyFont="1" applyBorder="1" applyAlignment="1" applyProtection="1">
      <alignment vertical="center" wrapText="1"/>
    </xf>
    <xf numFmtId="180" fontId="4" fillId="0" borderId="18" xfId="1" applyNumberFormat="1" applyFont="1" applyBorder="1" applyAlignment="1" applyProtection="1">
      <alignment vertical="center" wrapText="1"/>
    </xf>
    <xf numFmtId="43" fontId="4" fillId="0" borderId="18" xfId="1" applyFont="1" applyBorder="1" applyAlignment="1" applyProtection="1">
      <alignment vertical="center" wrapText="1"/>
    </xf>
    <xf numFmtId="4" fontId="20" fillId="7" borderId="1" xfId="0" applyNumberFormat="1"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22" fillId="0" borderId="1" xfId="0" applyFont="1" applyFill="1" applyBorder="1" applyAlignment="1" applyProtection="1">
      <alignment vertical="center" wrapText="1"/>
    </xf>
    <xf numFmtId="0" fontId="4" fillId="0" borderId="1" xfId="0" applyFont="1" applyFill="1" applyBorder="1" applyAlignment="1" applyProtection="1">
      <alignment horizontal="justify" vertical="justify" wrapText="1"/>
    </xf>
    <xf numFmtId="3" fontId="4" fillId="0" borderId="1" xfId="0" applyNumberFormat="1" applyFont="1" applyFill="1" applyBorder="1" applyAlignment="1" applyProtection="1">
      <alignment horizontal="right" vertical="center" wrapText="1"/>
    </xf>
    <xf numFmtId="178" fontId="4" fillId="0" borderId="1" xfId="1" applyNumberFormat="1" applyFont="1" applyFill="1" applyBorder="1" applyAlignment="1" applyProtection="1">
      <alignment horizontal="justify" vertical="justify" wrapText="1"/>
    </xf>
    <xf numFmtId="0" fontId="4" fillId="0" borderId="1" xfId="0" applyFont="1" applyFill="1" applyBorder="1" applyAlignment="1" applyProtection="1">
      <alignment horizontal="justify" vertical="justify"/>
    </xf>
    <xf numFmtId="4" fontId="4" fillId="0" borderId="1" xfId="0" applyNumberFormat="1" applyFont="1" applyFill="1" applyBorder="1" applyAlignment="1" applyProtection="1">
      <alignment horizontal="right" vertical="center"/>
    </xf>
    <xf numFmtId="43" fontId="4" fillId="0" borderId="1" xfId="1" applyFont="1" applyFill="1" applyBorder="1" applyAlignment="1" applyProtection="1">
      <alignment horizontal="justify" vertical="center"/>
    </xf>
    <xf numFmtId="0" fontId="4" fillId="0" borderId="1" xfId="0" applyFont="1" applyFill="1" applyBorder="1" applyAlignment="1" applyProtection="1">
      <alignment horizontal="right" vertical="center"/>
    </xf>
    <xf numFmtId="180" fontId="4" fillId="0" borderId="1" xfId="1" applyNumberFormat="1" applyFont="1" applyFill="1" applyBorder="1" applyAlignment="1" applyProtection="1">
      <alignment horizontal="justify" vertical="center"/>
    </xf>
    <xf numFmtId="43" fontId="4" fillId="0" borderId="1" xfId="1" applyFont="1" applyFill="1" applyBorder="1" applyAlignment="1" applyProtection="1">
      <alignment horizontal="right" vertical="center"/>
    </xf>
    <xf numFmtId="0" fontId="22" fillId="0" borderId="1" xfId="0" applyFont="1" applyFill="1" applyBorder="1" applyAlignment="1" applyProtection="1">
      <alignment horizontal="justify" vertical="center" wrapText="1"/>
    </xf>
    <xf numFmtId="4" fontId="4" fillId="0" borderId="1" xfId="0" applyNumberFormat="1" applyFont="1" applyFill="1" applyBorder="1" applyAlignment="1" applyProtection="1">
      <alignment horizontal="right" vertical="center" wrapText="1"/>
    </xf>
    <xf numFmtId="43" fontId="4" fillId="0" borderId="1" xfId="1" applyFont="1" applyFill="1" applyBorder="1" applyAlignment="1" applyProtection="1">
      <alignment horizontal="justify" vertical="center" wrapText="1"/>
    </xf>
    <xf numFmtId="0" fontId="4" fillId="0" borderId="1" xfId="0" applyFont="1" applyFill="1" applyBorder="1" applyAlignment="1" applyProtection="1">
      <alignment horizontal="right" vertical="center" wrapText="1"/>
    </xf>
    <xf numFmtId="180" fontId="4" fillId="0" borderId="1" xfId="1" applyNumberFormat="1" applyFont="1" applyFill="1" applyBorder="1" applyAlignment="1" applyProtection="1">
      <alignment horizontal="justify" vertical="center" wrapText="1"/>
    </xf>
    <xf numFmtId="43" fontId="4" fillId="0" borderId="1" xfId="1" applyFont="1" applyFill="1" applyBorder="1" applyAlignment="1" applyProtection="1">
      <alignment horizontal="right" vertical="center" wrapText="1"/>
    </xf>
    <xf numFmtId="0" fontId="4" fillId="0" borderId="1" xfId="0" applyFont="1" applyFill="1" applyBorder="1" applyAlignment="1" applyProtection="1">
      <alignment horizontal="left" vertical="center" wrapText="1"/>
    </xf>
    <xf numFmtId="178" fontId="4" fillId="0" borderId="1" xfId="1" applyNumberFormat="1" applyFont="1" applyFill="1" applyBorder="1" applyAlignment="1" applyProtection="1">
      <alignment vertical="center" wrapText="1"/>
    </xf>
    <xf numFmtId="0" fontId="23" fillId="0" borderId="1" xfId="0" applyFont="1" applyFill="1" applyBorder="1" applyAlignment="1" applyProtection="1">
      <alignment vertical="center" wrapText="1"/>
    </xf>
    <xf numFmtId="0" fontId="20" fillId="0" borderId="1" xfId="0" applyFont="1" applyFill="1" applyBorder="1" applyAlignment="1" applyProtection="1">
      <alignment vertical="center" wrapText="1"/>
    </xf>
    <xf numFmtId="43" fontId="20" fillId="0" borderId="1" xfId="1" applyFont="1" applyFill="1" applyBorder="1" applyAlignment="1" applyProtection="1">
      <alignment horizontal="right" vertical="center" wrapText="1"/>
    </xf>
    <xf numFmtId="178" fontId="20" fillId="0" borderId="1" xfId="1" applyNumberFormat="1" applyFont="1" applyFill="1" applyBorder="1" applyAlignment="1" applyProtection="1">
      <alignment vertical="center" wrapText="1"/>
    </xf>
    <xf numFmtId="43" fontId="20" fillId="0" borderId="1" xfId="1" applyFont="1" applyFill="1" applyBorder="1" applyAlignment="1" applyProtection="1">
      <alignment vertical="center" wrapText="1"/>
    </xf>
    <xf numFmtId="0" fontId="4" fillId="0" borderId="1" xfId="0" applyFont="1" applyFill="1" applyBorder="1" applyAlignment="1" applyProtection="1">
      <alignment vertical="center" wrapText="1"/>
    </xf>
    <xf numFmtId="0" fontId="20" fillId="0" borderId="2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178" fontId="20" fillId="0" borderId="21" xfId="1" applyNumberFormat="1" applyFont="1" applyFill="1" applyBorder="1" applyAlignment="1" applyProtection="1">
      <alignment horizontal="center" vertical="center" wrapText="1"/>
    </xf>
    <xf numFmtId="0" fontId="15" fillId="0" borderId="18" xfId="0" applyFont="1" applyFill="1" applyBorder="1" applyAlignment="1" applyProtection="1">
      <alignment horizontal="left" vertical="top" wrapText="1"/>
    </xf>
    <xf numFmtId="178" fontId="15" fillId="0" borderId="18" xfId="1" applyNumberFormat="1"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178" fontId="5" fillId="7" borderId="1" xfId="1" applyNumberFormat="1" applyFont="1" applyFill="1" applyBorder="1" applyAlignment="1" applyProtection="1">
      <alignment horizontal="center" vertical="center" wrapText="1"/>
    </xf>
    <xf numFmtId="0" fontId="14" fillId="0" borderId="1" xfId="0" applyFont="1" applyBorder="1" applyAlignment="1" applyProtection="1">
      <alignment horizontal="left" vertical="center" wrapText="1"/>
    </xf>
    <xf numFmtId="178" fontId="14" fillId="0" borderId="1" xfId="1" applyNumberFormat="1" applyFont="1" applyBorder="1" applyAlignment="1" applyProtection="1">
      <alignment horizontal="left" vertical="center" wrapText="1"/>
    </xf>
    <xf numFmtId="0" fontId="15" fillId="0" borderId="0" xfId="0" applyFont="1" applyAlignment="1">
      <alignment wrapText="1"/>
    </xf>
    <xf numFmtId="178" fontId="15" fillId="0" borderId="0" xfId="1" applyNumberFormat="1" applyFont="1" applyAlignment="1">
      <alignment wrapText="1"/>
    </xf>
    <xf numFmtId="43" fontId="15" fillId="0" borderId="0" xfId="1" applyFont="1" applyAlignment="1">
      <alignment wrapText="1"/>
    </xf>
    <xf numFmtId="0" fontId="24" fillId="0" borderId="0" xfId="0" applyFont="1" applyAlignment="1">
      <alignment horizontal="left"/>
    </xf>
    <xf numFmtId="0" fontId="17" fillId="0" borderId="0" xfId="51" applyFont="1" applyAlignment="1" quotePrefix="1">
      <alignment horizontal="center" vertical="center"/>
    </xf>
    <xf numFmtId="17" fontId="20" fillId="0" borderId="1" xfId="0" applyNumberFormat="1" applyFont="1" applyBorder="1" applyAlignment="1" applyProtection="1" quotePrefix="1">
      <alignment horizontal="center" vertical="center" wrapText="1"/>
    </xf>
    <xf numFmtId="0" fontId="20" fillId="0" borderId="1" xfId="0" applyFont="1" applyBorder="1" applyAlignment="1" applyProtection="1" quotePrefix="1">
      <alignment horizontal="center" vertical="center" wrapText="1"/>
    </xf>
    <xf numFmtId="178" fontId="20" fillId="0" borderId="1" xfId="1" applyNumberFormat="1" applyFont="1" applyBorder="1" applyAlignment="1" applyProtection="1" quotePrefix="1">
      <alignment horizontal="center" vertical="center"/>
    </xf>
    <xf numFmtId="43" fontId="20" fillId="0" borderId="1" xfId="1" applyFont="1" applyBorder="1" applyAlignment="1" applyProtection="1" quotePrefix="1">
      <alignment horizontal="center" vertical="center" wrapText="1"/>
    </xf>
    <xf numFmtId="0" fontId="6" fillId="0" borderId="17" xfId="0" applyFont="1" applyFill="1" applyBorder="1" applyAlignment="1" quotePrefix="1">
      <alignment horizontal="center" vertical="center"/>
    </xf>
    <xf numFmtId="0" fontId="6" fillId="0" borderId="0" xfId="50" applyFont="1" applyAlignment="1" quotePrefix="1">
      <alignment vertical="top"/>
    </xf>
    <xf numFmtId="0" fontId="6" fillId="0" borderId="0" xfId="0" applyFont="1" applyFill="1" applyAlignment="1" quotePrefix="1">
      <alignment horizontal="center" vertical="center"/>
    </xf>
    <xf numFmtId="178" fontId="7" fillId="0" borderId="10" xfId="0" applyNumberFormat="1" applyFont="1" applyFill="1" applyBorder="1" applyAlignment="1" quotePrefix="1">
      <alignment horizontal="center" vertical="center" wrapText="1"/>
    </xf>
  </cellXfs>
  <cellStyles count="54">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5" xfId="49"/>
    <cellStyle name="Normal 22" xfId="50"/>
    <cellStyle name="Normal 3 2" xfId="51"/>
    <cellStyle name="Normal 3 2 2" xfId="52"/>
    <cellStyle name="Normal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7.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9\SE%20Risiko%20Kredit\Impact%20Study\Mandiri_2009_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09\SE%20Risiko%20Kredit\Impact%20Study\Mandiri_2009_09.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AP%20KE%20OJK\2025\juni%202025\RecoveredExternalLink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6.%20CFS%20JUNI%20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FS%20DESEMBER%202025%20-%20AUDITED%20(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AP%20KE%20OJK\2025\des%202025\kk%20CR2%20des%20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
      <sheetName val="Results"/>
      <sheetName val="Checks"/>
      <sheetName val="Parameters"/>
      <sheetName val="Related entities"/>
      <sheetName val="Current"/>
      <sheetName val="Current Securitisation"/>
      <sheetName val="Standardised"/>
      <sheetName val="Standardised Securitisation"/>
      <sheetName val="Operational 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put"/>
      <sheetName val="Results"/>
      <sheetName val="Checks"/>
      <sheetName val="Parameters"/>
      <sheetName val="Related entities"/>
      <sheetName val="Current"/>
      <sheetName val="Current Securitisation"/>
      <sheetName val="Standardised"/>
      <sheetName val="Standardised Securitisation"/>
      <sheetName val="Operational ris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ata"/>
      <sheetName val="Daftar Form"/>
      <sheetName val="Header"/>
      <sheetName val="01A"/>
      <sheetName val="01B"/>
      <sheetName val="02A"/>
      <sheetName val="02B"/>
      <sheetName val="02C"/>
      <sheetName val="03A (1)"/>
      <sheetName val="03A (2)"/>
      <sheetName val="03A (3)"/>
      <sheetName val="03A (4)"/>
      <sheetName val="03B (1)"/>
      <sheetName val="03B (2)"/>
      <sheetName val="03B (2b-1)"/>
      <sheetName val="03B (2b-2)"/>
      <sheetName val="03B (4)"/>
      <sheetName val="03B (6a)"/>
      <sheetName val="03B (6b)"/>
      <sheetName val="03B (6c)"/>
      <sheetName val="03C"/>
      <sheetName val="04A"/>
      <sheetName val="D1"/>
      <sheetName val="D3"/>
      <sheetName val="D5"/>
      <sheetName val="Laba Rugi"/>
      <sheetName val="kk"/>
      <sheetName val="LG01"/>
      <sheetName val="LG02"/>
      <sheetName val="LB04"/>
      <sheetName val="LB05"/>
      <sheetName val="LB07"/>
      <sheetName val="LB09"/>
      <sheetName val="LB12"/>
      <sheetName val="LB14"/>
      <sheetName val="LB27 (Gabungan)"/>
      <sheetName val="LB38"/>
      <sheetName val="LB40"/>
      <sheetName val="Rincian Kredit"/>
      <sheetName val="Neraca"/>
      <sheetName val="LabaRugi"/>
      <sheetName val="Administratif"/>
      <sheetName val="PBL Jutaan"/>
      <sheetName val="KBL Jutaan"/>
      <sheetName val="KAP I Jutaan"/>
      <sheetName val="KAP II Jutaan"/>
      <sheetName val="KPMM APOLO"/>
      <sheetName val="Ratio Keu"/>
      <sheetName val="PBL Penuh"/>
      <sheetName val="KBL Penuh"/>
      <sheetName val="KAP I Penuh"/>
      <sheetName val="KAP II Penuh"/>
      <sheetName val="KPMM Penuh"/>
      <sheetName val="Lampiran"/>
      <sheetName val="Likuiditas LKB"/>
      <sheetName val="Rasio GWM &amp; PDN"/>
      <sheetName val="TKB"/>
      <sheetName val="KPMM Jutaan"/>
      <sheetName val="03A"/>
      <sheetName val="03B"/>
      <sheetName val="03D"/>
      <sheetName val="03E"/>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LR Reportapp"/>
      <sheetName val="NRC01"/>
      <sheetName val="LRG01"/>
      <sheetName val="ADM01"/>
      <sheetName val="PBI01"/>
      <sheetName val="PBL01"/>
      <sheetName val="SYM01"/>
      <sheetName val="REP01"/>
      <sheetName val="REV01"/>
      <sheetName val="ATB01"/>
      <sheetName val="ASL"/>
      <sheetName val="LIL"/>
      <sheetName val="PDN"/>
      <sheetName val="Rincian Kredit"/>
      <sheetName val="Neraca"/>
      <sheetName val="LabaRugi"/>
      <sheetName val="Administratif"/>
      <sheetName val="KAP I Jutaan"/>
      <sheetName val="KAP II Jutaan"/>
      <sheetName val="KPMM APOLO"/>
      <sheetName val="KAP I Penuh"/>
      <sheetName val="KAP II Penuh"/>
      <sheetName val="KPMM Penuh"/>
      <sheetName val="Ratio Keu"/>
      <sheetName val="Lampiran"/>
      <sheetName val="TKB"/>
      <sheetName val="Tw-KM1"/>
      <sheetName val="Tw-CC1"/>
      <sheetName val="Tw-CC2"/>
      <sheetName val="Tw-CCA"/>
      <sheetName val="T-Pengungkapan Kualitatif"/>
      <sheetName val="T-LI1"/>
      <sheetName val="T-LI2"/>
      <sheetName val="T-LIA"/>
      <sheetName val="REKAP RASIO"/>
      <sheetName val="Laba Rugi"/>
      <sheetName val="k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NRC"/>
      <sheetName val="LR"/>
      <sheetName val="NRC01"/>
      <sheetName val="LRG01"/>
      <sheetName val="ADM01"/>
      <sheetName val="PBI01"/>
      <sheetName val="PBL01"/>
      <sheetName val="SYM01"/>
      <sheetName val="REP01"/>
      <sheetName val="REV01"/>
      <sheetName val="ATB01"/>
      <sheetName val="ASL &amp; LIL"/>
      <sheetName val="Rincian Kredit"/>
      <sheetName val="Neraca"/>
      <sheetName val="LabaRugi"/>
      <sheetName val="Administratif"/>
      <sheetName val="KAP I Jutaan"/>
      <sheetName val="KAP II Jutaan"/>
      <sheetName val="KPMM APOLO"/>
      <sheetName val="KAP I Penuh"/>
      <sheetName val="KAP II Penuh"/>
      <sheetName val="KPMM Penuh"/>
      <sheetName val="Ratio Keu"/>
      <sheetName val="DRAFT Ratio Keu"/>
      <sheetName val="Lampiran"/>
      <sheetName val="REKAP RASIO"/>
      <sheetName val="TKB"/>
      <sheetName val="T-Pengungkapan Kualitatif"/>
      <sheetName val="Tw-KM1"/>
      <sheetName val="Tw-CC1"/>
      <sheetName val="Tw-CC2"/>
      <sheetName val="Tw-CCA"/>
      <sheetName val="T-LI1"/>
      <sheetName val="T-LI2"/>
      <sheetName val="T-LIA"/>
      <sheetName val="CR1"/>
      <sheetName val="CR3"/>
      <sheetName val="PJSP - NRC"/>
      <sheetName val="PJSP - LR"/>
      <sheetName val="PJSP - RK"/>
      <sheetName val="LR Reportap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NRC"/>
      <sheetName val="LR"/>
      <sheetName val="NRC01"/>
      <sheetName val="LRG01"/>
      <sheetName val="ADM01"/>
      <sheetName val="PBI01"/>
      <sheetName val="PBL01"/>
      <sheetName val="SYM01"/>
      <sheetName val="REP01"/>
      <sheetName val="REV01"/>
      <sheetName val="ATB01"/>
      <sheetName val="ASL &amp; LIL"/>
      <sheetName val="Rincian Kredit"/>
      <sheetName val="Neraca"/>
      <sheetName val="LabaRugi"/>
      <sheetName val="Administratif"/>
      <sheetName val="KAP I Jutaan"/>
      <sheetName val="KAP II Jutaan"/>
      <sheetName val="KPMM APOLO"/>
      <sheetName val="KAP I Penuh"/>
      <sheetName val="KAP II Penuh"/>
      <sheetName val="KPMM Penuh"/>
      <sheetName val="Ratio Keu"/>
      <sheetName val="DRAFT Ratio Keu"/>
      <sheetName val="Lampiran"/>
      <sheetName val="PUBLIKASI"/>
      <sheetName val="REKAP RASIO"/>
      <sheetName val="TKB"/>
      <sheetName val="T-Pengungkapan Kualitatif"/>
      <sheetName val="Tw-KM1"/>
      <sheetName val="Tw-CC1"/>
      <sheetName val="Tw-CC2"/>
      <sheetName val="Tw-CCA"/>
      <sheetName val="T-LI1"/>
      <sheetName val="T-LI2"/>
      <sheetName val="T-LIA"/>
      <sheetName val="CCR1"/>
      <sheetName val="CCR3"/>
      <sheetName val="DRAFT KILAT"/>
      <sheetName val="PJSP - NRC"/>
      <sheetName val="PJSP - LR"/>
      <sheetName val="PJSP - RK"/>
      <sheetName val="KPMM ATMR PAS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R2"/>
      <sheetName val="2A JUTAAN"/>
      <sheetName val="hapus buku"/>
      <sheetName val="CR-2 (2)"/>
      <sheetName val="CR2 (3)"/>
      <sheetName val="KRP JUN 2025"/>
      <sheetName val="KRP DES 2025"/>
      <sheetName val="KPMM APOLO"/>
      <sheetName val="Tw-KM1"/>
      <sheetName val="Neraca"/>
      <sheetName val="Tw-CC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B0F0"/>
  </sheetPr>
  <dimension ref="A1:H53"/>
  <sheetViews>
    <sheetView showGridLines="0" view="pageBreakPreview" zoomScale="50" zoomScaleNormal="60" topLeftCell="A2" workbookViewId="0">
      <selection activeCell="A5" sqref="A5:H51"/>
    </sheetView>
  </sheetViews>
  <sheetFormatPr defaultColWidth="9.13888888888889" defaultRowHeight="16.8" outlineLevelCol="7"/>
  <cols>
    <col min="1" max="1" width="12.1388888888889" style="120" customWidth="1"/>
    <col min="2" max="2" width="67.8518518518518" style="120" hidden="1" customWidth="1"/>
    <col min="3" max="3" width="115.138888888889" style="121" customWidth="1"/>
    <col min="4" max="4" width="25.4259259259259" style="121" customWidth="1"/>
    <col min="5" max="5" width="25.712962962963" style="121" customWidth="1"/>
    <col min="6" max="6" width="22.287037037037" style="121" customWidth="1"/>
    <col min="7" max="7" width="23.287037037037" style="122" customWidth="1"/>
    <col min="8" max="8" width="26.4259259259259" style="123" customWidth="1"/>
    <col min="9" max="16384" width="9.13888888888889" style="120"/>
  </cols>
  <sheetData>
    <row r="1" ht="32.1" customHeight="1" spans="1:8">
      <c r="A1" s="124" t="s">
        <v>0</v>
      </c>
      <c r="B1" s="124"/>
      <c r="C1" s="124"/>
      <c r="D1" s="124"/>
      <c r="E1" s="124"/>
      <c r="F1" s="124"/>
      <c r="G1" s="125"/>
      <c r="H1" s="124"/>
    </row>
    <row r="2" ht="18" spans="1:8">
      <c r="A2" s="126" t="s">
        <v>1</v>
      </c>
      <c r="B2" s="126"/>
      <c r="C2" s="126"/>
      <c r="D2" s="126"/>
      <c r="E2" s="126"/>
      <c r="F2" s="126"/>
      <c r="G2" s="127"/>
      <c r="H2" s="126"/>
    </row>
    <row r="3" ht="18" spans="1:8">
      <c r="A3" s="216" t="s">
        <v>2</v>
      </c>
      <c r="B3" s="126"/>
      <c r="C3" s="126"/>
      <c r="D3" s="126"/>
      <c r="E3" s="126"/>
      <c r="F3" s="126"/>
      <c r="G3" s="127"/>
      <c r="H3" s="126"/>
    </row>
    <row r="4" spans="1:8">
      <c r="A4" s="128"/>
      <c r="B4" s="129"/>
      <c r="C4" s="130"/>
      <c r="D4" s="130"/>
      <c r="E4" s="130"/>
      <c r="F4" s="130"/>
      <c r="G4" s="131"/>
      <c r="H4" s="132" t="s">
        <v>3</v>
      </c>
    </row>
    <row r="5" spans="1:8">
      <c r="A5" s="133" t="s">
        <v>4</v>
      </c>
      <c r="B5" s="134" t="s">
        <v>5</v>
      </c>
      <c r="C5" s="135" t="s">
        <v>6</v>
      </c>
      <c r="D5" s="217" t="s">
        <v>7</v>
      </c>
      <c r="E5" s="218" t="s">
        <v>8</v>
      </c>
      <c r="F5" s="218" t="s">
        <v>9</v>
      </c>
      <c r="G5" s="219" t="s">
        <v>10</v>
      </c>
      <c r="H5" s="220" t="s">
        <v>11</v>
      </c>
    </row>
    <row r="6" spans="1:8">
      <c r="A6" s="139"/>
      <c r="B6" s="140" t="s">
        <v>12</v>
      </c>
      <c r="C6" s="141" t="s">
        <v>13</v>
      </c>
      <c r="D6" s="141"/>
      <c r="E6" s="141"/>
      <c r="F6" s="141"/>
      <c r="G6" s="142"/>
      <c r="H6" s="143"/>
    </row>
    <row r="7" spans="1:8">
      <c r="A7" s="144">
        <v>1</v>
      </c>
      <c r="B7" s="145" t="s">
        <v>14</v>
      </c>
      <c r="C7" s="146" t="s">
        <v>15</v>
      </c>
      <c r="D7" s="147">
        <v>5389740</v>
      </c>
      <c r="E7" s="148">
        <v>5233557</v>
      </c>
      <c r="F7" s="149">
        <v>4932908</v>
      </c>
      <c r="G7" s="148">
        <v>4316958</v>
      </c>
      <c r="H7" s="148">
        <v>4526744</v>
      </c>
    </row>
    <row r="8" ht="16.5" hidden="1" customHeight="1" spans="1:8">
      <c r="A8" s="144" t="s">
        <v>16</v>
      </c>
      <c r="B8" s="145" t="s">
        <v>17</v>
      </c>
      <c r="C8" s="146" t="s">
        <v>18</v>
      </c>
      <c r="D8" s="147"/>
      <c r="E8" s="148"/>
      <c r="F8" s="149"/>
      <c r="G8" s="148"/>
      <c r="H8" s="148"/>
    </row>
    <row r="9" spans="1:8">
      <c r="A9" s="144">
        <v>2</v>
      </c>
      <c r="B9" s="145" t="s">
        <v>19</v>
      </c>
      <c r="C9" s="146" t="s">
        <v>20</v>
      </c>
      <c r="D9" s="147">
        <v>5389740</v>
      </c>
      <c r="E9" s="148">
        <v>5233557</v>
      </c>
      <c r="F9" s="149">
        <v>4932908</v>
      </c>
      <c r="G9" s="148">
        <v>4316958</v>
      </c>
      <c r="H9" s="148">
        <v>4526744</v>
      </c>
    </row>
    <row r="10" ht="31.5" hidden="1" customHeight="1" spans="1:8">
      <c r="A10" s="144" t="s">
        <v>21</v>
      </c>
      <c r="B10" s="145" t="s">
        <v>22</v>
      </c>
      <c r="C10" s="146" t="s">
        <v>23</v>
      </c>
      <c r="D10" s="147"/>
      <c r="E10" s="148"/>
      <c r="F10" s="149"/>
      <c r="G10" s="148"/>
      <c r="H10" s="148"/>
    </row>
    <row r="11" spans="1:8">
      <c r="A11" s="144">
        <v>3</v>
      </c>
      <c r="B11" s="145" t="s">
        <v>24</v>
      </c>
      <c r="C11" s="146" t="s">
        <v>25</v>
      </c>
      <c r="D11" s="147">
        <v>5612151.69675</v>
      </c>
      <c r="E11" s="148">
        <v>5450418.78</v>
      </c>
      <c r="F11" s="149">
        <v>5147996.563375</v>
      </c>
      <c r="G11" s="148">
        <v>4524715.9015</v>
      </c>
      <c r="H11" s="148">
        <v>4726361.718125</v>
      </c>
    </row>
    <row r="12" ht="16.5" hidden="1" customHeight="1" spans="1:8">
      <c r="A12" s="144" t="s">
        <v>26</v>
      </c>
      <c r="B12" s="145" t="s">
        <v>27</v>
      </c>
      <c r="C12" s="146" t="s">
        <v>28</v>
      </c>
      <c r="D12" s="147"/>
      <c r="E12" s="148"/>
      <c r="F12" s="146"/>
      <c r="G12" s="148"/>
      <c r="H12" s="150"/>
    </row>
    <row r="13" spans="1:8">
      <c r="A13" s="139"/>
      <c r="B13" s="140" t="s">
        <v>29</v>
      </c>
      <c r="C13" s="141" t="s">
        <v>30</v>
      </c>
      <c r="D13" s="151"/>
      <c r="E13" s="152"/>
      <c r="F13" s="141"/>
      <c r="G13" s="142"/>
      <c r="H13" s="143"/>
    </row>
    <row r="14" spans="1:8">
      <c r="A14" s="144">
        <v>4</v>
      </c>
      <c r="B14" s="145" t="s">
        <v>31</v>
      </c>
      <c r="C14" s="146" t="s">
        <v>32</v>
      </c>
      <c r="D14" s="147">
        <v>19154525.43675</v>
      </c>
      <c r="E14" s="148">
        <v>19058111.37</v>
      </c>
      <c r="F14" s="148">
        <v>18578546.513375</v>
      </c>
      <c r="G14" s="148">
        <v>17995304.9015</v>
      </c>
      <c r="H14" s="148">
        <v>17220119.978125</v>
      </c>
    </row>
    <row r="15" ht="16.5" hidden="1" customHeight="1" spans="1:8">
      <c r="A15" s="144" t="s">
        <v>33</v>
      </c>
      <c r="B15" s="145" t="s">
        <v>34</v>
      </c>
      <c r="C15" s="146" t="s">
        <v>35</v>
      </c>
      <c r="D15" s="153"/>
      <c r="E15" s="146"/>
      <c r="F15" s="146"/>
      <c r="G15" s="148"/>
      <c r="H15" s="150"/>
    </row>
    <row r="16" spans="1:8">
      <c r="A16" s="139"/>
      <c r="B16" s="140" t="s">
        <v>36</v>
      </c>
      <c r="C16" s="141" t="s">
        <v>37</v>
      </c>
      <c r="D16" s="154"/>
      <c r="E16" s="141"/>
      <c r="F16" s="141"/>
      <c r="G16" s="142"/>
      <c r="H16" s="143"/>
    </row>
    <row r="17" spans="1:8">
      <c r="A17" s="144">
        <v>5</v>
      </c>
      <c r="B17" s="145" t="s">
        <v>38</v>
      </c>
      <c r="C17" s="146" t="s">
        <v>39</v>
      </c>
      <c r="D17" s="155">
        <v>28.14</v>
      </c>
      <c r="E17" s="156">
        <v>27.46</v>
      </c>
      <c r="F17" s="157">
        <v>26.55</v>
      </c>
      <c r="G17" s="158">
        <v>23.99</v>
      </c>
      <c r="H17" s="150">
        <v>26.2875288078736</v>
      </c>
    </row>
    <row r="18" ht="16.5" hidden="1" customHeight="1" spans="1:8">
      <c r="A18" s="144" t="s">
        <v>40</v>
      </c>
      <c r="B18" s="145" t="s">
        <v>41</v>
      </c>
      <c r="C18" s="146" t="s">
        <v>42</v>
      </c>
      <c r="D18" s="159">
        <v>0.274610474164734</v>
      </c>
      <c r="E18" s="156">
        <v>0.274610474164734</v>
      </c>
      <c r="F18" s="157">
        <v>0.265516357614344</v>
      </c>
      <c r="G18" s="158"/>
      <c r="H18" s="150"/>
    </row>
    <row r="19" ht="16.5" hidden="1" customHeight="1" spans="1:8">
      <c r="A19" s="144" t="s">
        <v>43</v>
      </c>
      <c r="B19" s="145" t="s">
        <v>44</v>
      </c>
      <c r="C19" s="146" t="s">
        <v>45</v>
      </c>
      <c r="D19" s="159">
        <v>0.274610474164734</v>
      </c>
      <c r="E19" s="156">
        <v>0.274610474164734</v>
      </c>
      <c r="F19" s="157"/>
      <c r="G19" s="158"/>
      <c r="H19" s="150"/>
    </row>
    <row r="20" spans="1:8">
      <c r="A20" s="144">
        <v>6</v>
      </c>
      <c r="B20" s="145" t="s">
        <v>46</v>
      </c>
      <c r="C20" s="146" t="s">
        <v>47</v>
      </c>
      <c r="D20" s="155">
        <v>28.14</v>
      </c>
      <c r="E20" s="156">
        <v>27.46</v>
      </c>
      <c r="F20" s="157">
        <v>26.55</v>
      </c>
      <c r="G20" s="158">
        <v>23.99</v>
      </c>
      <c r="H20" s="150">
        <v>26.2875288078736</v>
      </c>
    </row>
    <row r="21" ht="31.5" hidden="1" customHeight="1" spans="1:8">
      <c r="A21" s="144" t="s">
        <v>48</v>
      </c>
      <c r="B21" s="145" t="s">
        <v>49</v>
      </c>
      <c r="C21" s="146" t="s">
        <v>50</v>
      </c>
      <c r="D21" s="153">
        <v>0.265516357614344</v>
      </c>
      <c r="E21" s="156">
        <v>0.265516357614344</v>
      </c>
      <c r="F21" s="157">
        <v>0.265516357614344</v>
      </c>
      <c r="G21" s="158"/>
      <c r="H21" s="150"/>
    </row>
    <row r="22" ht="16.5" hidden="1" customHeight="1" spans="1:8">
      <c r="A22" s="144" t="s">
        <v>51</v>
      </c>
      <c r="B22" s="145" t="s">
        <v>52</v>
      </c>
      <c r="C22" s="146" t="s">
        <v>53</v>
      </c>
      <c r="D22" s="153"/>
      <c r="E22" s="156"/>
      <c r="F22" s="157"/>
      <c r="G22" s="158"/>
      <c r="H22" s="150"/>
    </row>
    <row r="23" spans="1:8">
      <c r="A23" s="144">
        <v>7</v>
      </c>
      <c r="B23" s="145" t="s">
        <v>54</v>
      </c>
      <c r="C23" s="146" t="s">
        <v>55</v>
      </c>
      <c r="D23" s="155">
        <v>29.3</v>
      </c>
      <c r="E23" s="156">
        <v>28.6</v>
      </c>
      <c r="F23" s="157">
        <v>27.71</v>
      </c>
      <c r="G23" s="158">
        <v>25.14</v>
      </c>
      <c r="H23" s="150">
        <v>27.4467409293836</v>
      </c>
    </row>
    <row r="24" ht="30.6" hidden="1" customHeight="1" spans="1:8">
      <c r="A24" s="144" t="s">
        <v>56</v>
      </c>
      <c r="B24" s="145" t="s">
        <v>57</v>
      </c>
      <c r="C24" s="146" t="s">
        <v>58</v>
      </c>
      <c r="D24" s="153"/>
      <c r="E24" s="156"/>
      <c r="F24" s="146"/>
      <c r="G24" s="148"/>
      <c r="H24" s="150"/>
    </row>
    <row r="25" ht="16.5" hidden="1" customHeight="1" spans="1:8">
      <c r="A25" s="144" t="s">
        <v>59</v>
      </c>
      <c r="B25" s="145" t="s">
        <v>60</v>
      </c>
      <c r="C25" s="146" t="s">
        <v>61</v>
      </c>
      <c r="D25" s="153"/>
      <c r="E25" s="156"/>
      <c r="F25" s="146"/>
      <c r="G25" s="148"/>
      <c r="H25" s="150"/>
    </row>
    <row r="26" ht="16.5" customHeight="1" spans="1:8">
      <c r="A26" s="139"/>
      <c r="B26" s="160" t="s">
        <v>62</v>
      </c>
      <c r="C26" s="141" t="s">
        <v>63</v>
      </c>
      <c r="D26" s="161"/>
      <c r="E26" s="162"/>
      <c r="F26" s="163"/>
      <c r="G26" s="164"/>
      <c r="H26" s="165"/>
    </row>
    <row r="27" ht="16.5" customHeight="1" spans="1:8">
      <c r="A27" s="139"/>
      <c r="B27" s="166"/>
      <c r="C27" s="141"/>
      <c r="D27" s="167"/>
      <c r="E27" s="168"/>
      <c r="F27" s="169"/>
      <c r="G27" s="170"/>
      <c r="H27" s="171"/>
    </row>
    <row r="28" ht="18.75" customHeight="1" spans="1:8">
      <c r="A28" s="144">
        <v>8</v>
      </c>
      <c r="B28" s="145" t="s">
        <v>64</v>
      </c>
      <c r="C28" s="146" t="s">
        <v>65</v>
      </c>
      <c r="D28" s="155">
        <v>0</v>
      </c>
      <c r="E28" s="150">
        <v>0</v>
      </c>
      <c r="F28" s="148">
        <v>0</v>
      </c>
      <c r="G28" s="148">
        <v>0</v>
      </c>
      <c r="H28" s="150">
        <v>0</v>
      </c>
    </row>
    <row r="29" ht="18.75" customHeight="1" spans="1:8">
      <c r="A29" s="144">
        <v>9</v>
      </c>
      <c r="B29" s="145" t="s">
        <v>66</v>
      </c>
      <c r="C29" s="146" t="s">
        <v>67</v>
      </c>
      <c r="D29" s="155">
        <v>0</v>
      </c>
      <c r="E29" s="150">
        <v>0</v>
      </c>
      <c r="F29" s="148">
        <v>0</v>
      </c>
      <c r="G29" s="148">
        <v>0</v>
      </c>
      <c r="H29" s="150">
        <v>0</v>
      </c>
    </row>
    <row r="30" ht="18.75" customHeight="1" spans="1:8">
      <c r="A30" s="144">
        <v>10</v>
      </c>
      <c r="B30" s="145" t="s">
        <v>68</v>
      </c>
      <c r="C30" s="146" t="s">
        <v>69</v>
      </c>
      <c r="D30" s="155">
        <v>0</v>
      </c>
      <c r="E30" s="150">
        <v>0</v>
      </c>
      <c r="F30" s="148">
        <v>0</v>
      </c>
      <c r="G30" s="148">
        <v>0</v>
      </c>
      <c r="H30" s="150">
        <v>0</v>
      </c>
    </row>
    <row r="31" ht="18.75" customHeight="1" spans="1:8">
      <c r="A31" s="144">
        <v>11</v>
      </c>
      <c r="B31" s="145" t="s">
        <v>70</v>
      </c>
      <c r="C31" s="146" t="s">
        <v>71</v>
      </c>
      <c r="D31" s="155">
        <v>0</v>
      </c>
      <c r="E31" s="150">
        <v>0</v>
      </c>
      <c r="F31" s="148">
        <v>0</v>
      </c>
      <c r="G31" s="148">
        <v>0</v>
      </c>
      <c r="H31" s="150">
        <v>0</v>
      </c>
    </row>
    <row r="32" ht="18.75" customHeight="1" spans="1:8">
      <c r="A32" s="144">
        <v>12</v>
      </c>
      <c r="B32" s="172" t="s">
        <v>72</v>
      </c>
      <c r="C32" s="146" t="s">
        <v>73</v>
      </c>
      <c r="D32" s="173">
        <v>20.05</v>
      </c>
      <c r="E32" s="174">
        <v>19.35</v>
      </c>
      <c r="F32" s="174">
        <v>18.46</v>
      </c>
      <c r="G32" s="175">
        <v>15.89</v>
      </c>
      <c r="H32" s="176">
        <v>18.24</v>
      </c>
    </row>
    <row r="33" spans="1:8">
      <c r="A33" s="139"/>
      <c r="B33" s="140" t="s">
        <v>74</v>
      </c>
      <c r="C33" s="141" t="s">
        <v>75</v>
      </c>
      <c r="D33" s="177"/>
      <c r="E33" s="141"/>
      <c r="F33" s="141"/>
      <c r="G33" s="142"/>
      <c r="H33" s="143"/>
    </row>
    <row r="34" spans="1:8">
      <c r="A34" s="178">
        <v>13</v>
      </c>
      <c r="B34" s="179" t="s">
        <v>76</v>
      </c>
      <c r="C34" s="180" t="s">
        <v>77</v>
      </c>
      <c r="D34" s="181">
        <v>42376132</v>
      </c>
      <c r="E34" s="182">
        <v>43490468</v>
      </c>
      <c r="F34" s="182">
        <v>41464216</v>
      </c>
      <c r="G34" s="182">
        <v>40507213</v>
      </c>
      <c r="H34" s="182">
        <v>39374374</v>
      </c>
    </row>
    <row r="35" ht="31.5" customHeight="1" spans="1:8">
      <c r="A35" s="178">
        <v>14</v>
      </c>
      <c r="B35" s="179" t="s">
        <v>78</v>
      </c>
      <c r="C35" s="183" t="s">
        <v>79</v>
      </c>
      <c r="D35" s="184">
        <v>12.72</v>
      </c>
      <c r="E35" s="185">
        <v>12.03</v>
      </c>
      <c r="F35" s="186">
        <v>11.9</v>
      </c>
      <c r="G35" s="187">
        <v>10.66</v>
      </c>
      <c r="H35" s="188">
        <v>11.5</v>
      </c>
    </row>
    <row r="36" ht="53.45" hidden="1" customHeight="1" spans="1:8">
      <c r="A36" s="178" t="s">
        <v>80</v>
      </c>
      <c r="B36" s="189" t="s">
        <v>81</v>
      </c>
      <c r="C36" s="180" t="s">
        <v>82</v>
      </c>
      <c r="D36" s="190"/>
      <c r="E36" s="191"/>
      <c r="F36" s="192"/>
      <c r="G36" s="193"/>
      <c r="H36" s="194"/>
    </row>
    <row r="37" ht="45" customHeight="1" spans="1:8">
      <c r="A37" s="178" t="s">
        <v>83</v>
      </c>
      <c r="B37" s="179" t="s">
        <v>84</v>
      </c>
      <c r="C37" s="195" t="s">
        <v>85</v>
      </c>
      <c r="D37" s="190">
        <v>12.72</v>
      </c>
      <c r="E37" s="185">
        <v>12.03</v>
      </c>
      <c r="F37" s="192">
        <v>11.9</v>
      </c>
      <c r="G37" s="187">
        <v>10.66</v>
      </c>
      <c r="H37" s="188">
        <v>11.5</v>
      </c>
    </row>
    <row r="38" ht="46.8" spans="1:8">
      <c r="A38" s="178" t="s">
        <v>86</v>
      </c>
      <c r="B38" s="179" t="s">
        <v>87</v>
      </c>
      <c r="C38" s="180" t="s">
        <v>88</v>
      </c>
      <c r="D38" s="194">
        <v>0</v>
      </c>
      <c r="E38" s="196">
        <v>0</v>
      </c>
      <c r="F38" s="196">
        <v>0</v>
      </c>
      <c r="G38" s="196">
        <v>0</v>
      </c>
      <c r="H38" s="155">
        <v>0</v>
      </c>
    </row>
    <row r="39" ht="46.8" spans="1:8">
      <c r="A39" s="178" t="s">
        <v>89</v>
      </c>
      <c r="B39" s="179" t="s">
        <v>90</v>
      </c>
      <c r="C39" s="180" t="s">
        <v>91</v>
      </c>
      <c r="D39" s="194">
        <v>0</v>
      </c>
      <c r="E39" s="196">
        <v>0</v>
      </c>
      <c r="F39" s="196">
        <v>0</v>
      </c>
      <c r="G39" s="196">
        <v>0</v>
      </c>
      <c r="H39" s="155">
        <v>0</v>
      </c>
    </row>
    <row r="40" spans="1:8">
      <c r="A40" s="178"/>
      <c r="B40" s="197" t="s">
        <v>92</v>
      </c>
      <c r="C40" s="198" t="s">
        <v>93</v>
      </c>
      <c r="D40" s="199"/>
      <c r="E40" s="198"/>
      <c r="F40" s="198"/>
      <c r="G40" s="200"/>
      <c r="H40" s="201"/>
    </row>
    <row r="41" spans="1:8">
      <c r="A41" s="178">
        <v>15</v>
      </c>
      <c r="B41" s="179" t="s">
        <v>94</v>
      </c>
      <c r="C41" s="202" t="s">
        <v>95</v>
      </c>
      <c r="D41" s="194">
        <v>0</v>
      </c>
      <c r="E41" s="196">
        <v>0</v>
      </c>
      <c r="F41" s="196">
        <v>0</v>
      </c>
      <c r="G41" s="196">
        <v>0</v>
      </c>
      <c r="H41" s="155">
        <v>0</v>
      </c>
    </row>
    <row r="42" spans="1:8">
      <c r="A42" s="178">
        <v>16</v>
      </c>
      <c r="B42" s="179" t="s">
        <v>96</v>
      </c>
      <c r="C42" s="202" t="s">
        <v>97</v>
      </c>
      <c r="D42" s="194">
        <v>0</v>
      </c>
      <c r="E42" s="196">
        <v>0</v>
      </c>
      <c r="F42" s="196">
        <v>0</v>
      </c>
      <c r="G42" s="196">
        <v>0</v>
      </c>
      <c r="H42" s="155">
        <v>0</v>
      </c>
    </row>
    <row r="43" spans="1:8">
      <c r="A43" s="178">
        <v>17</v>
      </c>
      <c r="B43" s="179" t="s">
        <v>98</v>
      </c>
      <c r="C43" s="202" t="s">
        <v>99</v>
      </c>
      <c r="D43" s="194">
        <v>0</v>
      </c>
      <c r="E43" s="196">
        <v>0</v>
      </c>
      <c r="F43" s="196">
        <v>0</v>
      </c>
      <c r="G43" s="196">
        <v>0</v>
      </c>
      <c r="H43" s="155">
        <v>0</v>
      </c>
    </row>
    <row r="44" spans="1:8">
      <c r="A44" s="178"/>
      <c r="B44" s="197" t="s">
        <v>100</v>
      </c>
      <c r="C44" s="198" t="s">
        <v>101</v>
      </c>
      <c r="D44" s="199"/>
      <c r="E44" s="198"/>
      <c r="F44" s="198"/>
      <c r="G44" s="200"/>
      <c r="H44" s="201"/>
    </row>
    <row r="45" spans="1:8">
      <c r="A45" s="178">
        <v>18</v>
      </c>
      <c r="B45" s="179" t="s">
        <v>102</v>
      </c>
      <c r="C45" s="202" t="s">
        <v>103</v>
      </c>
      <c r="D45" s="194">
        <v>0</v>
      </c>
      <c r="E45" s="196">
        <v>0</v>
      </c>
      <c r="F45" s="196">
        <v>0</v>
      </c>
      <c r="G45" s="196">
        <v>0</v>
      </c>
      <c r="H45" s="155">
        <v>0</v>
      </c>
    </row>
    <row r="46" spans="1:8">
      <c r="A46" s="178">
        <v>19</v>
      </c>
      <c r="B46" s="179" t="s">
        <v>104</v>
      </c>
      <c r="C46" s="202" t="s">
        <v>105</v>
      </c>
      <c r="D46" s="194">
        <v>0</v>
      </c>
      <c r="E46" s="196">
        <v>0</v>
      </c>
      <c r="F46" s="196">
        <v>0</v>
      </c>
      <c r="G46" s="196">
        <v>0</v>
      </c>
      <c r="H46" s="155">
        <v>0</v>
      </c>
    </row>
    <row r="47" spans="1:8">
      <c r="A47" s="178">
        <v>20</v>
      </c>
      <c r="B47" s="179" t="s">
        <v>106</v>
      </c>
      <c r="C47" s="202" t="s">
        <v>107</v>
      </c>
      <c r="D47" s="194">
        <v>0</v>
      </c>
      <c r="E47" s="196">
        <v>0</v>
      </c>
      <c r="F47" s="196">
        <v>0</v>
      </c>
      <c r="G47" s="196">
        <v>0</v>
      </c>
      <c r="H47" s="155">
        <v>0</v>
      </c>
    </row>
    <row r="48" ht="21.75" customHeight="1" spans="1:8">
      <c r="A48" s="203" t="s">
        <v>108</v>
      </c>
      <c r="B48" s="204"/>
      <c r="C48" s="204"/>
      <c r="D48" s="204"/>
      <c r="E48" s="204"/>
      <c r="F48" s="204"/>
      <c r="G48" s="205"/>
      <c r="H48" s="204"/>
    </row>
    <row r="49" ht="42" customHeight="1" spans="1:8">
      <c r="A49" s="206" t="s">
        <v>109</v>
      </c>
      <c r="B49" s="206"/>
      <c r="C49" s="206"/>
      <c r="D49" s="206"/>
      <c r="E49" s="206"/>
      <c r="F49" s="206"/>
      <c r="G49" s="207"/>
      <c r="H49" s="206"/>
    </row>
    <row r="50" ht="24" customHeight="1" spans="1:8">
      <c r="A50" s="208" t="s">
        <v>110</v>
      </c>
      <c r="B50" s="208"/>
      <c r="C50" s="208"/>
      <c r="D50" s="208"/>
      <c r="E50" s="208"/>
      <c r="F50" s="208"/>
      <c r="G50" s="209"/>
      <c r="H50" s="208"/>
    </row>
    <row r="51" ht="29.25" customHeight="1" spans="1:8">
      <c r="A51" s="210" t="s">
        <v>111</v>
      </c>
      <c r="B51" s="210"/>
      <c r="C51" s="210"/>
      <c r="D51" s="210"/>
      <c r="E51" s="210"/>
      <c r="F51" s="210"/>
      <c r="G51" s="211"/>
      <c r="H51" s="210"/>
    </row>
    <row r="52" spans="1:8">
      <c r="A52" s="128"/>
      <c r="B52" s="129"/>
      <c r="C52" s="212"/>
      <c r="D52" s="212"/>
      <c r="E52" s="212"/>
      <c r="F52" s="212"/>
      <c r="G52" s="213"/>
      <c r="H52" s="214"/>
    </row>
    <row r="53" spans="1:8">
      <c r="A53" s="215"/>
      <c r="B53" s="129"/>
      <c r="C53" s="212"/>
      <c r="D53" s="212"/>
      <c r="E53" s="212"/>
      <c r="F53" s="212"/>
      <c r="G53" s="213"/>
      <c r="H53" s="214"/>
    </row>
  </sheetData>
  <sheetProtection sheet="1" objects="1"/>
  <mergeCells count="10">
    <mergeCell ref="A1:H1"/>
    <mergeCell ref="A2:H2"/>
    <mergeCell ref="A3:H3"/>
    <mergeCell ref="A48:H48"/>
    <mergeCell ref="A49:H49"/>
    <mergeCell ref="A50:H50"/>
    <mergeCell ref="A51:H51"/>
    <mergeCell ref="A26:A27"/>
    <mergeCell ref="B26:B27"/>
    <mergeCell ref="C26:C27"/>
  </mergeCells>
  <pageMargins left="0.7" right="0.7" top="0.75" bottom="0.75" header="0.3" footer="0.3"/>
  <pageSetup paperSize="1" scale="4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F0"/>
  </sheetPr>
  <dimension ref="A1:P1000"/>
  <sheetViews>
    <sheetView showGridLines="0" view="pageBreakPreview" zoomScale="60" zoomScaleNormal="110" topLeftCell="A130" workbookViewId="0">
      <selection activeCell="A10" sqref="A10:E158"/>
    </sheetView>
  </sheetViews>
  <sheetFormatPr defaultColWidth="8.85185185185185" defaultRowHeight="15.6"/>
  <cols>
    <col min="1" max="1" width="5.42592592592593" style="24" customWidth="1"/>
    <col min="2" max="2" width="46.712962962963" style="24" customWidth="1"/>
    <col min="3" max="3" width="35.8611111111111" style="24" customWidth="1"/>
    <col min="4" max="4" width="18.287037037037" style="24" customWidth="1"/>
    <col min="5" max="5" width="26.4259259259259" style="24" customWidth="1"/>
    <col min="6" max="16384" width="8.85185185185185" style="77"/>
  </cols>
  <sheetData>
    <row r="1" ht="20.25" customHeight="1" spans="1:1">
      <c r="A1" s="26" t="s">
        <v>112</v>
      </c>
    </row>
    <row r="2" spans="1:16">
      <c r="A2" s="27" t="s">
        <v>113</v>
      </c>
      <c r="F2" s="78"/>
      <c r="G2" s="78"/>
      <c r="H2" s="78"/>
      <c r="I2" s="78"/>
      <c r="J2" s="78"/>
      <c r="K2" s="78"/>
      <c r="L2" s="78"/>
      <c r="M2" s="78"/>
      <c r="N2" s="78"/>
      <c r="O2" s="78"/>
      <c r="P2" s="78"/>
    </row>
    <row r="3" ht="26.25" customHeight="1" spans="1:16">
      <c r="A3" s="221" t="str">
        <f>'[7]Tw-KM1'!A3</f>
        <v>31 DESEMBER 2025 (Audited)</v>
      </c>
      <c r="B3" s="80"/>
      <c r="C3" s="80"/>
      <c r="D3" s="80"/>
      <c r="E3" s="80"/>
      <c r="F3" s="78"/>
      <c r="G3" s="78"/>
      <c r="H3" s="78"/>
      <c r="I3" s="78"/>
      <c r="J3" s="78"/>
      <c r="K3" s="78"/>
      <c r="L3" s="78"/>
      <c r="M3" s="78"/>
      <c r="N3" s="78"/>
      <c r="O3" s="78"/>
      <c r="P3" s="78"/>
    </row>
    <row r="4" ht="10.5" customHeight="1" spans="1:5">
      <c r="A4" s="81"/>
      <c r="B4" s="81" t="s">
        <v>114</v>
      </c>
      <c r="C4" s="81" t="s">
        <v>115</v>
      </c>
      <c r="D4" s="82" t="s">
        <v>116</v>
      </c>
      <c r="E4" s="82" t="s">
        <v>117</v>
      </c>
    </row>
    <row r="5" ht="14.25" hidden="1" customHeight="1" spans="1:5">
      <c r="A5" s="48"/>
      <c r="B5" s="48"/>
      <c r="C5" s="48"/>
      <c r="D5" s="48"/>
      <c r="E5" s="48"/>
    </row>
    <row r="6" ht="15" hidden="1" customHeight="1" spans="1:5">
      <c r="A6" s="48"/>
      <c r="B6" s="48"/>
      <c r="C6" s="48"/>
      <c r="D6" s="48"/>
      <c r="E6" s="48"/>
    </row>
    <row r="7" ht="15.75" customHeight="1" spans="1:5">
      <c r="A7" s="48"/>
      <c r="B7" s="48"/>
      <c r="C7" s="48"/>
      <c r="D7" s="48"/>
      <c r="E7" s="48"/>
    </row>
    <row r="8" ht="10.5" customHeight="1" spans="1:5">
      <c r="A8" s="49"/>
      <c r="B8" s="49"/>
      <c r="C8" s="49"/>
      <c r="D8" s="49"/>
      <c r="E8" s="49"/>
    </row>
    <row r="9" ht="27.6" spans="1:5">
      <c r="A9" s="83"/>
      <c r="B9" s="71"/>
      <c r="C9" s="84" t="s">
        <v>118</v>
      </c>
      <c r="D9" s="54"/>
      <c r="E9" s="54"/>
    </row>
    <row r="10" spans="1:5">
      <c r="A10" s="85">
        <v>1</v>
      </c>
      <c r="B10" s="86" t="s">
        <v>119</v>
      </c>
      <c r="C10" s="87" t="s">
        <v>120</v>
      </c>
      <c r="D10" s="88">
        <f>'[7]KPMM APOLO'!C10</f>
        <v>2880177</v>
      </c>
      <c r="E10" s="88"/>
    </row>
    <row r="11" spans="1:6">
      <c r="A11" s="89"/>
      <c r="B11" s="89"/>
      <c r="C11" s="89"/>
      <c r="D11" s="89"/>
      <c r="E11" s="89"/>
      <c r="F11" s="222" t="s">
        <v>121</v>
      </c>
    </row>
    <row r="12" ht="15" customHeight="1" spans="1:5">
      <c r="A12" s="89"/>
      <c r="B12" s="89"/>
      <c r="C12" s="89"/>
      <c r="D12" s="89"/>
      <c r="E12" s="89"/>
    </row>
    <row r="13" ht="7.5" customHeight="1" spans="1:5">
      <c r="A13" s="89"/>
      <c r="B13" s="89"/>
      <c r="C13" s="89"/>
      <c r="D13" s="89"/>
      <c r="E13" s="89"/>
    </row>
    <row r="14" spans="1:5">
      <c r="A14" s="90"/>
      <c r="B14" s="90"/>
      <c r="C14" s="90"/>
      <c r="D14" s="90"/>
      <c r="E14" s="90"/>
    </row>
    <row r="15" spans="1:6">
      <c r="A15" s="85">
        <v>2</v>
      </c>
      <c r="B15" s="86" t="s">
        <v>122</v>
      </c>
      <c r="C15" s="87" t="s">
        <v>123</v>
      </c>
      <c r="D15" s="88">
        <f>'[7]KPMM APOLO'!C21+'[7]KPMM APOLO'!C25</f>
        <v>1101471</v>
      </c>
      <c r="E15" s="88"/>
      <c r="F15" s="222" t="s">
        <v>124</v>
      </c>
    </row>
    <row r="16" spans="1:5">
      <c r="A16" s="89"/>
      <c r="B16" s="89"/>
      <c r="C16" s="89"/>
      <c r="D16" s="89"/>
      <c r="E16" s="89"/>
    </row>
    <row r="17" ht="3.75" customHeight="1" spans="1:5">
      <c r="A17" s="89"/>
      <c r="B17" s="89"/>
      <c r="C17" s="89"/>
      <c r="D17" s="89"/>
      <c r="E17" s="89"/>
    </row>
    <row r="18" hidden="1" spans="1:5">
      <c r="A18" s="89"/>
      <c r="B18" s="89"/>
      <c r="C18" s="89"/>
      <c r="D18" s="89"/>
      <c r="E18" s="89"/>
    </row>
    <row r="19" ht="15.75" hidden="1" customHeight="1" spans="1:5">
      <c r="A19" s="90"/>
      <c r="B19" s="90"/>
      <c r="C19" s="90"/>
      <c r="D19" s="90"/>
      <c r="E19" s="90"/>
    </row>
    <row r="20" ht="52.5" customHeight="1" spans="1:6">
      <c r="A20" s="85">
        <v>3</v>
      </c>
      <c r="B20" s="86" t="s">
        <v>125</v>
      </c>
      <c r="C20" s="87" t="s">
        <v>126</v>
      </c>
      <c r="D20" s="88">
        <f>'[7]KPMM APOLO'!C20</f>
        <v>1665074</v>
      </c>
      <c r="E20" s="88"/>
      <c r="F20" s="222" t="s">
        <v>127</v>
      </c>
    </row>
    <row r="21" ht="97.5" hidden="1" customHeight="1" spans="1:5">
      <c r="A21" s="89"/>
      <c r="B21" s="89"/>
      <c r="C21" s="89"/>
      <c r="D21" s="89"/>
      <c r="E21" s="89"/>
    </row>
    <row r="22" ht="81.75" hidden="1" customHeight="1" spans="1:5">
      <c r="A22" s="89"/>
      <c r="B22" s="89"/>
      <c r="C22" s="89"/>
      <c r="D22" s="89"/>
      <c r="E22" s="89"/>
    </row>
    <row r="23" ht="41.25" hidden="1" customHeight="1" spans="1:5">
      <c r="A23" s="89"/>
      <c r="B23" s="89"/>
      <c r="C23" s="89"/>
      <c r="D23" s="89"/>
      <c r="E23" s="89"/>
    </row>
    <row r="24" hidden="1" spans="1:5">
      <c r="A24" s="89"/>
      <c r="B24" s="89"/>
      <c r="C24" s="89"/>
      <c r="D24" s="89"/>
      <c r="E24" s="89"/>
    </row>
    <row r="25" hidden="1" spans="1:5">
      <c r="A25" s="89"/>
      <c r="B25" s="89"/>
      <c r="C25" s="89"/>
      <c r="D25" s="89"/>
      <c r="E25" s="89"/>
    </row>
    <row r="26" ht="15.75" hidden="1" customHeight="1" spans="1:5">
      <c r="A26" s="89"/>
      <c r="B26" s="89"/>
      <c r="C26" s="89"/>
      <c r="D26" s="89"/>
      <c r="E26" s="89"/>
    </row>
    <row r="27" ht="15.75" hidden="1" customHeight="1" spans="1:5">
      <c r="A27" s="89"/>
      <c r="B27" s="89"/>
      <c r="C27" s="89"/>
      <c r="D27" s="89"/>
      <c r="E27" s="89"/>
    </row>
    <row r="28" hidden="1" spans="1:5">
      <c r="A28" s="89"/>
      <c r="B28" s="89"/>
      <c r="C28" s="89"/>
      <c r="D28" s="89"/>
      <c r="E28" s="89"/>
    </row>
    <row r="29" hidden="1" spans="1:5">
      <c r="A29" s="89"/>
      <c r="B29" s="89"/>
      <c r="C29" s="89"/>
      <c r="D29" s="89"/>
      <c r="E29" s="89"/>
    </row>
    <row r="30" ht="5.25" hidden="1" customHeight="1" spans="1:5">
      <c r="A30" s="89"/>
      <c r="B30" s="89"/>
      <c r="C30" s="89"/>
      <c r="D30" s="89"/>
      <c r="E30" s="89"/>
    </row>
    <row r="31" hidden="1" spans="1:5">
      <c r="A31" s="89"/>
      <c r="B31" s="89"/>
      <c r="C31" s="89"/>
      <c r="D31" s="89"/>
      <c r="E31" s="89"/>
    </row>
    <row r="32" hidden="1" spans="1:5">
      <c r="A32" s="89"/>
      <c r="B32" s="89"/>
      <c r="C32" s="89"/>
      <c r="D32" s="89"/>
      <c r="E32" s="89"/>
    </row>
    <row r="33" hidden="1" spans="1:5">
      <c r="A33" s="89"/>
      <c r="B33" s="89"/>
      <c r="C33" s="89"/>
      <c r="D33" s="89"/>
      <c r="E33" s="89"/>
    </row>
    <row r="34" ht="15.75" hidden="1" customHeight="1" spans="1:5">
      <c r="A34" s="89"/>
      <c r="B34" s="89"/>
      <c r="C34" s="89"/>
      <c r="D34" s="89"/>
      <c r="E34" s="89"/>
    </row>
    <row r="35" ht="15.75" hidden="1" customHeight="1" spans="1:5">
      <c r="A35" s="89"/>
      <c r="B35" s="89"/>
      <c r="C35" s="89"/>
      <c r="D35" s="89"/>
      <c r="E35" s="89"/>
    </row>
    <row r="36" hidden="1" spans="1:5">
      <c r="A36" s="89"/>
      <c r="B36" s="89"/>
      <c r="C36" s="89"/>
      <c r="D36" s="89"/>
      <c r="E36" s="89"/>
    </row>
    <row r="37" hidden="1" spans="1:5">
      <c r="A37" s="89"/>
      <c r="B37" s="89"/>
      <c r="C37" s="89"/>
      <c r="D37" s="89"/>
      <c r="E37" s="89"/>
    </row>
    <row r="38" hidden="1" spans="1:5">
      <c r="A38" s="89"/>
      <c r="B38" s="89"/>
      <c r="C38" s="89"/>
      <c r="D38" s="89"/>
      <c r="E38" s="89"/>
    </row>
    <row r="39" ht="15.75" hidden="1" customHeight="1" spans="1:5">
      <c r="A39" s="89"/>
      <c r="B39" s="89"/>
      <c r="C39" s="89"/>
      <c r="D39" s="89"/>
      <c r="E39" s="89"/>
    </row>
    <row r="40" hidden="1" spans="1:5">
      <c r="A40" s="89"/>
      <c r="B40" s="89"/>
      <c r="C40" s="89"/>
      <c r="D40" s="89"/>
      <c r="E40" s="89"/>
    </row>
    <row r="41" hidden="1" spans="1:5">
      <c r="A41" s="89"/>
      <c r="B41" s="89"/>
      <c r="C41" s="89"/>
      <c r="D41" s="89"/>
      <c r="E41" s="89"/>
    </row>
    <row r="42" ht="15.75" hidden="1" customHeight="1" spans="1:5">
      <c r="A42" s="89"/>
      <c r="B42" s="89"/>
      <c r="C42" s="89"/>
      <c r="D42" s="89"/>
      <c r="E42" s="89"/>
    </row>
    <row r="43" hidden="1" spans="1:5">
      <c r="A43" s="89"/>
      <c r="B43" s="89"/>
      <c r="C43" s="89"/>
      <c r="D43" s="89"/>
      <c r="E43" s="89"/>
    </row>
    <row r="44" hidden="1" spans="1:5">
      <c r="A44" s="90"/>
      <c r="B44" s="90"/>
      <c r="C44" s="90"/>
      <c r="D44" s="90"/>
      <c r="E44" s="90"/>
    </row>
    <row r="45" ht="41.4" spans="1:5">
      <c r="A45" s="91">
        <v>4</v>
      </c>
      <c r="B45" s="92" t="s">
        <v>128</v>
      </c>
      <c r="C45" s="93" t="s">
        <v>129</v>
      </c>
      <c r="D45" s="58" t="s">
        <v>130</v>
      </c>
      <c r="E45" s="58"/>
    </row>
    <row r="46" ht="41.4" spans="1:5">
      <c r="A46" s="91">
        <v>5</v>
      </c>
      <c r="B46" s="92" t="s">
        <v>131</v>
      </c>
      <c r="C46" s="93" t="s">
        <v>132</v>
      </c>
      <c r="D46" s="58">
        <v>0</v>
      </c>
      <c r="E46" s="58"/>
    </row>
    <row r="47" ht="46.5" customHeight="1" spans="1:6">
      <c r="A47" s="91">
        <v>6</v>
      </c>
      <c r="B47" s="94" t="s">
        <v>133</v>
      </c>
      <c r="C47" s="95" t="s">
        <v>134</v>
      </c>
      <c r="D47" s="96">
        <f>D10+D15+D20</f>
        <v>5646722</v>
      </c>
      <c r="E47" s="96"/>
      <c r="F47" s="77" t="s">
        <v>135</v>
      </c>
    </row>
    <row r="48" ht="27.6" spans="1:5">
      <c r="A48" s="97"/>
      <c r="B48" s="42"/>
      <c r="C48" s="98" t="s">
        <v>136</v>
      </c>
      <c r="D48" s="68"/>
      <c r="E48" s="68"/>
    </row>
    <row r="49" spans="1:5">
      <c r="A49" s="85">
        <v>7</v>
      </c>
      <c r="B49" s="86" t="s">
        <v>137</v>
      </c>
      <c r="C49" s="87" t="s">
        <v>138</v>
      </c>
      <c r="D49" s="88">
        <v>0</v>
      </c>
      <c r="E49" s="88"/>
    </row>
    <row r="50" spans="1:5">
      <c r="A50" s="90"/>
      <c r="B50" s="90"/>
      <c r="C50" s="90"/>
      <c r="D50" s="90"/>
      <c r="E50" s="90"/>
    </row>
    <row r="51" spans="1:5">
      <c r="A51" s="91">
        <v>8</v>
      </c>
      <c r="B51" s="92" t="s">
        <v>139</v>
      </c>
      <c r="C51" s="92" t="s">
        <v>140</v>
      </c>
      <c r="D51" s="58">
        <v>0</v>
      </c>
      <c r="E51" s="58"/>
    </row>
    <row r="52" ht="31.5" customHeight="1" spans="1:5">
      <c r="A52" s="85">
        <v>9</v>
      </c>
      <c r="B52" s="86" t="s">
        <v>141</v>
      </c>
      <c r="C52" s="87" t="s">
        <v>142</v>
      </c>
      <c r="D52" s="88">
        <f>'[7]KPMM APOLO'!C51</f>
        <v>58954</v>
      </c>
      <c r="E52" s="88"/>
    </row>
    <row r="53" ht="7.5" customHeight="1" spans="1:5">
      <c r="A53" s="90"/>
      <c r="B53" s="90"/>
      <c r="C53" s="90"/>
      <c r="D53" s="90"/>
      <c r="E53" s="90"/>
    </row>
    <row r="54" spans="1:5">
      <c r="A54" s="85">
        <v>10</v>
      </c>
      <c r="B54" s="86" t="s">
        <v>143</v>
      </c>
      <c r="C54" s="87" t="s">
        <v>144</v>
      </c>
      <c r="D54" s="88" t="s">
        <v>130</v>
      </c>
      <c r="E54" s="88"/>
    </row>
    <row r="55" spans="1:5">
      <c r="A55" s="90"/>
      <c r="B55" s="90"/>
      <c r="C55" s="90"/>
      <c r="D55" s="90"/>
      <c r="E55" s="90"/>
    </row>
    <row r="56" spans="1:5">
      <c r="A56" s="91">
        <v>11</v>
      </c>
      <c r="B56" s="92" t="s">
        <v>145</v>
      </c>
      <c r="C56" s="92" t="s">
        <v>146</v>
      </c>
      <c r="D56" s="58" t="s">
        <v>130</v>
      </c>
      <c r="E56" s="58"/>
    </row>
    <row r="57" ht="27.6" spans="1:5">
      <c r="A57" s="91">
        <v>12</v>
      </c>
      <c r="B57" s="92" t="s">
        <v>147</v>
      </c>
      <c r="C57" s="92" t="s">
        <v>148</v>
      </c>
      <c r="D57" s="58" t="s">
        <v>130</v>
      </c>
      <c r="E57" s="58"/>
    </row>
    <row r="58" ht="15.75" customHeight="1" spans="1:5">
      <c r="A58" s="85">
        <v>13</v>
      </c>
      <c r="B58" s="86" t="s">
        <v>149</v>
      </c>
      <c r="C58" s="87" t="s">
        <v>150</v>
      </c>
      <c r="D58" s="88">
        <v>0</v>
      </c>
      <c r="E58" s="88"/>
    </row>
    <row r="59" spans="1:5">
      <c r="A59" s="90"/>
      <c r="B59" s="90"/>
      <c r="C59" s="90"/>
      <c r="D59" s="90"/>
      <c r="E59" s="90"/>
    </row>
    <row r="60" ht="15.75" customHeight="1" spans="1:5">
      <c r="A60" s="85">
        <v>14</v>
      </c>
      <c r="B60" s="86" t="s">
        <v>151</v>
      </c>
      <c r="C60" s="87" t="s">
        <v>152</v>
      </c>
      <c r="D60" s="88">
        <v>0</v>
      </c>
      <c r="E60" s="88"/>
    </row>
    <row r="61" spans="1:5">
      <c r="A61" s="90"/>
      <c r="B61" s="90"/>
      <c r="C61" s="90"/>
      <c r="D61" s="90"/>
      <c r="E61" s="90"/>
    </row>
    <row r="62" spans="1:5">
      <c r="A62" s="91">
        <v>15</v>
      </c>
      <c r="B62" s="92" t="s">
        <v>153</v>
      </c>
      <c r="C62" s="93" t="s">
        <v>154</v>
      </c>
      <c r="D62" s="58" t="s">
        <v>130</v>
      </c>
      <c r="E62" s="58"/>
    </row>
    <row r="63" ht="41.4" spans="1:5">
      <c r="A63" s="91">
        <v>16</v>
      </c>
      <c r="B63" s="92" t="s">
        <v>155</v>
      </c>
      <c r="C63" s="93" t="s">
        <v>156</v>
      </c>
      <c r="D63" s="58" t="s">
        <v>130</v>
      </c>
      <c r="E63" s="58"/>
    </row>
    <row r="64" ht="31.5" customHeight="1" spans="1:5">
      <c r="A64" s="91">
        <v>17</v>
      </c>
      <c r="B64" s="92" t="s">
        <v>157</v>
      </c>
      <c r="C64" s="93" t="s">
        <v>158</v>
      </c>
      <c r="D64" s="58">
        <v>0</v>
      </c>
      <c r="E64" s="58"/>
    </row>
    <row r="65" spans="1:5">
      <c r="A65" s="85">
        <v>18</v>
      </c>
      <c r="B65" s="86" t="s">
        <v>159</v>
      </c>
      <c r="C65" s="87" t="s">
        <v>160</v>
      </c>
      <c r="D65" s="88" t="s">
        <v>130</v>
      </c>
      <c r="E65" s="88"/>
    </row>
    <row r="66" ht="117" customHeight="1" spans="1:5">
      <c r="A66" s="90"/>
      <c r="B66" s="90"/>
      <c r="C66" s="90"/>
      <c r="D66" s="90"/>
      <c r="E66" s="90"/>
    </row>
    <row r="67" ht="82.8" spans="1:5">
      <c r="A67" s="91">
        <v>19</v>
      </c>
      <c r="B67" s="92" t="s">
        <v>161</v>
      </c>
      <c r="C67" s="93" t="s">
        <v>162</v>
      </c>
      <c r="D67" s="58" t="s">
        <v>130</v>
      </c>
      <c r="E67" s="58"/>
    </row>
    <row r="68" ht="48" customHeight="1" spans="1:5">
      <c r="A68" s="91">
        <v>20</v>
      </c>
      <c r="B68" s="92" t="s">
        <v>163</v>
      </c>
      <c r="C68" s="92" t="s">
        <v>164</v>
      </c>
      <c r="D68" s="58">
        <v>0</v>
      </c>
      <c r="E68" s="58"/>
    </row>
    <row r="69" ht="55.2" spans="1:5">
      <c r="A69" s="91">
        <v>21</v>
      </c>
      <c r="B69" s="92" t="s">
        <v>165</v>
      </c>
      <c r="C69" s="93" t="s">
        <v>166</v>
      </c>
      <c r="D69" s="58" t="s">
        <v>130</v>
      </c>
      <c r="E69" s="58"/>
    </row>
    <row r="70" spans="1:5">
      <c r="A70" s="91">
        <v>22</v>
      </c>
      <c r="B70" s="92" t="s">
        <v>167</v>
      </c>
      <c r="C70" s="93" t="s">
        <v>168</v>
      </c>
      <c r="D70" s="58" t="s">
        <v>130</v>
      </c>
      <c r="E70" s="58"/>
    </row>
    <row r="71" ht="27.6" spans="1:5">
      <c r="A71" s="91">
        <v>23</v>
      </c>
      <c r="B71" s="92" t="s">
        <v>169</v>
      </c>
      <c r="C71" s="93" t="s">
        <v>170</v>
      </c>
      <c r="D71" s="58" t="s">
        <v>130</v>
      </c>
      <c r="E71" s="58"/>
    </row>
    <row r="72" spans="1:5">
      <c r="A72" s="91">
        <v>24</v>
      </c>
      <c r="B72" s="92" t="s">
        <v>171</v>
      </c>
      <c r="C72" s="92" t="s">
        <v>172</v>
      </c>
      <c r="D72" s="58" t="s">
        <v>130</v>
      </c>
      <c r="E72" s="58"/>
    </row>
    <row r="73" ht="27.6" spans="1:5">
      <c r="A73" s="91">
        <v>25</v>
      </c>
      <c r="B73" s="92" t="s">
        <v>173</v>
      </c>
      <c r="C73" s="93" t="s">
        <v>174</v>
      </c>
      <c r="D73" s="58" t="s">
        <v>130</v>
      </c>
      <c r="E73" s="58"/>
    </row>
    <row r="74" ht="27.6" spans="1:5">
      <c r="A74" s="91">
        <v>26</v>
      </c>
      <c r="B74" s="92" t="s">
        <v>175</v>
      </c>
      <c r="C74" s="93" t="s">
        <v>176</v>
      </c>
      <c r="D74" s="58"/>
      <c r="E74" s="58"/>
    </row>
    <row r="75" ht="31.5" customHeight="1" spans="1:5">
      <c r="A75" s="91" t="s">
        <v>177</v>
      </c>
      <c r="B75" s="92"/>
      <c r="C75" s="93" t="s">
        <v>178</v>
      </c>
      <c r="D75" s="58">
        <f>'[7]KPMM APOLO'!C45</f>
        <v>0</v>
      </c>
      <c r="E75" s="58"/>
    </row>
    <row r="76" ht="32.25" customHeight="1" spans="1:5">
      <c r="A76" s="91" t="s">
        <v>179</v>
      </c>
      <c r="B76" s="92"/>
      <c r="C76" s="93" t="s">
        <v>180</v>
      </c>
      <c r="D76" s="58">
        <f>'[7]KPMM APOLO'!C47</f>
        <v>437</v>
      </c>
      <c r="E76" s="58"/>
    </row>
    <row r="77" ht="32.25" customHeight="1" spans="1:5">
      <c r="A77" s="91" t="s">
        <v>181</v>
      </c>
      <c r="B77" s="92"/>
      <c r="C77" s="93" t="s">
        <v>182</v>
      </c>
      <c r="D77" s="58">
        <f>'[7]KPMM APOLO'!C50</f>
        <v>197591</v>
      </c>
      <c r="E77" s="58"/>
    </row>
    <row r="78" spans="1:5">
      <c r="A78" s="91" t="s">
        <v>183</v>
      </c>
      <c r="B78" s="92"/>
      <c r="C78" s="93" t="s">
        <v>184</v>
      </c>
      <c r="D78" s="58">
        <v>0</v>
      </c>
      <c r="E78" s="58"/>
    </row>
    <row r="79" ht="27.6" spans="1:5">
      <c r="A79" s="91" t="s">
        <v>185</v>
      </c>
      <c r="B79" s="92"/>
      <c r="C79" s="93" t="s">
        <v>186</v>
      </c>
      <c r="D79" s="58">
        <v>0</v>
      </c>
      <c r="E79" s="58"/>
    </row>
    <row r="80" spans="1:5">
      <c r="A80" s="91" t="s">
        <v>187</v>
      </c>
      <c r="B80" s="92"/>
      <c r="C80" s="93" t="s">
        <v>188</v>
      </c>
      <c r="D80" s="58">
        <v>0</v>
      </c>
      <c r="E80" s="58"/>
    </row>
    <row r="81" ht="25.5" customHeight="1" spans="1:5">
      <c r="A81" s="91" t="s">
        <v>189</v>
      </c>
      <c r="B81" s="92"/>
      <c r="C81" s="93" t="s">
        <v>190</v>
      </c>
      <c r="D81" s="58">
        <v>0</v>
      </c>
      <c r="E81" s="58"/>
    </row>
    <row r="82" ht="63" customHeight="1" spans="1:5">
      <c r="A82" s="91">
        <v>27</v>
      </c>
      <c r="B82" s="92" t="s">
        <v>191</v>
      </c>
      <c r="C82" s="93" t="s">
        <v>192</v>
      </c>
      <c r="D82" s="58">
        <v>0</v>
      </c>
      <c r="E82" s="58"/>
    </row>
    <row r="83" ht="27.6" spans="1:5">
      <c r="A83" s="91">
        <v>28</v>
      </c>
      <c r="B83" s="94" t="s">
        <v>193</v>
      </c>
      <c r="C83" s="99" t="s">
        <v>194</v>
      </c>
      <c r="D83" s="96">
        <f>D49+D51+D52+D58+D60+D64+D68+D75+D76+D77+D78+D79+D80+D81+D82</f>
        <v>256982</v>
      </c>
      <c r="E83" s="96"/>
    </row>
    <row r="84" ht="27.6" spans="1:5">
      <c r="A84" s="91">
        <v>29</v>
      </c>
      <c r="B84" s="94" t="s">
        <v>195</v>
      </c>
      <c r="C84" s="99" t="s">
        <v>196</v>
      </c>
      <c r="D84" s="96">
        <f>D47-D83</f>
        <v>5389740</v>
      </c>
      <c r="E84" s="96"/>
    </row>
    <row r="85" ht="27.6" spans="1:5">
      <c r="A85" s="100"/>
      <c r="B85" s="101" t="s">
        <v>197</v>
      </c>
      <c r="C85" s="98" t="s">
        <v>198</v>
      </c>
      <c r="D85" s="68"/>
      <c r="E85" s="68"/>
    </row>
    <row r="86" ht="41.4" spans="1:5">
      <c r="A86" s="91">
        <v>30</v>
      </c>
      <c r="B86" s="92" t="s">
        <v>199</v>
      </c>
      <c r="C86" s="93" t="s">
        <v>200</v>
      </c>
      <c r="D86" s="58">
        <f>D87+D89</f>
        <v>0</v>
      </c>
      <c r="E86" s="58"/>
    </row>
    <row r="87" spans="1:5">
      <c r="A87" s="85">
        <v>31</v>
      </c>
      <c r="B87" s="86" t="s">
        <v>201</v>
      </c>
      <c r="C87" s="87" t="s">
        <v>202</v>
      </c>
      <c r="D87" s="88">
        <v>0</v>
      </c>
      <c r="E87" s="88"/>
    </row>
    <row r="88" spans="1:5">
      <c r="A88" s="90"/>
      <c r="B88" s="90"/>
      <c r="C88" s="90"/>
      <c r="D88" s="90"/>
      <c r="E88" s="90"/>
    </row>
    <row r="89" ht="57" customHeight="1" spans="1:5">
      <c r="A89" s="85">
        <v>32</v>
      </c>
      <c r="B89" s="86" t="s">
        <v>203</v>
      </c>
      <c r="C89" s="87" t="s">
        <v>204</v>
      </c>
      <c r="D89" s="88">
        <v>0</v>
      </c>
      <c r="E89" s="88"/>
    </row>
    <row r="90" ht="27.6" spans="1:5">
      <c r="A90" s="91">
        <v>33</v>
      </c>
      <c r="B90" s="92" t="s">
        <v>205</v>
      </c>
      <c r="C90" s="93" t="s">
        <v>206</v>
      </c>
      <c r="D90" s="58" t="s">
        <v>130</v>
      </c>
      <c r="E90" s="58"/>
    </row>
    <row r="91" ht="55.2" spans="1:5">
      <c r="A91" s="91">
        <v>34</v>
      </c>
      <c r="B91" s="92" t="s">
        <v>207</v>
      </c>
      <c r="C91" s="93" t="s">
        <v>208</v>
      </c>
      <c r="D91" s="58">
        <v>0</v>
      </c>
      <c r="E91" s="58"/>
    </row>
    <row r="92" ht="27.6" spans="1:5">
      <c r="A92" s="91">
        <v>35</v>
      </c>
      <c r="B92" s="92" t="s">
        <v>209</v>
      </c>
      <c r="C92" s="93" t="s">
        <v>210</v>
      </c>
      <c r="D92" s="58" t="s">
        <v>130</v>
      </c>
      <c r="E92" s="58"/>
    </row>
    <row r="93" ht="27.6" spans="1:5">
      <c r="A93" s="91">
        <v>36</v>
      </c>
      <c r="B93" s="94" t="s">
        <v>211</v>
      </c>
      <c r="C93" s="99" t="s">
        <v>212</v>
      </c>
      <c r="D93" s="62">
        <v>0</v>
      </c>
      <c r="E93" s="62"/>
    </row>
    <row r="94" ht="41.4" spans="1:5">
      <c r="A94" s="100"/>
      <c r="B94" s="101" t="s">
        <v>213</v>
      </c>
      <c r="C94" s="98" t="s">
        <v>214</v>
      </c>
      <c r="D94" s="68"/>
      <c r="E94" s="68"/>
    </row>
    <row r="95" ht="30.75" customHeight="1" spans="1:5">
      <c r="A95" s="91">
        <v>37</v>
      </c>
      <c r="B95" s="92" t="s">
        <v>215</v>
      </c>
      <c r="C95" s="102" t="s">
        <v>216</v>
      </c>
      <c r="D95" s="58" t="s">
        <v>130</v>
      </c>
      <c r="E95" s="58"/>
    </row>
    <row r="96" ht="39" customHeight="1" spans="1:5">
      <c r="A96" s="91">
        <v>38</v>
      </c>
      <c r="B96" s="92" t="s">
        <v>217</v>
      </c>
      <c r="C96" s="93" t="s">
        <v>218</v>
      </c>
      <c r="D96" s="58">
        <v>0</v>
      </c>
      <c r="E96" s="58"/>
    </row>
    <row r="97" ht="110.4" spans="1:5">
      <c r="A97" s="91">
        <v>39</v>
      </c>
      <c r="B97" s="92" t="s">
        <v>219</v>
      </c>
      <c r="C97" s="93" t="s">
        <v>160</v>
      </c>
      <c r="D97" s="58" t="s">
        <v>130</v>
      </c>
      <c r="E97" s="58"/>
    </row>
    <row r="98" ht="69" spans="1:5">
      <c r="A98" s="91">
        <v>40</v>
      </c>
      <c r="B98" s="92" t="s">
        <v>220</v>
      </c>
      <c r="C98" s="93" t="s">
        <v>221</v>
      </c>
      <c r="D98" s="58" t="s">
        <v>130</v>
      </c>
      <c r="E98" s="58"/>
    </row>
    <row r="99" ht="27.6" spans="1:5">
      <c r="A99" s="91">
        <v>41</v>
      </c>
      <c r="B99" s="92" t="s">
        <v>175</v>
      </c>
      <c r="C99" s="93" t="s">
        <v>176</v>
      </c>
      <c r="D99" s="58"/>
      <c r="E99" s="58"/>
    </row>
    <row r="100" ht="27.6" spans="1:5">
      <c r="A100" s="91" t="s">
        <v>222</v>
      </c>
      <c r="B100" s="92"/>
      <c r="C100" s="93" t="s">
        <v>223</v>
      </c>
      <c r="D100" s="58">
        <v>0</v>
      </c>
      <c r="E100" s="58"/>
    </row>
    <row r="101" spans="1:5">
      <c r="A101" s="85">
        <v>42</v>
      </c>
      <c r="B101" s="86" t="s">
        <v>224</v>
      </c>
      <c r="C101" s="87" t="s">
        <v>225</v>
      </c>
      <c r="D101" s="88">
        <v>0</v>
      </c>
      <c r="E101" s="88"/>
    </row>
    <row r="102" spans="1:5">
      <c r="A102" s="89"/>
      <c r="B102" s="89"/>
      <c r="C102" s="89"/>
      <c r="D102" s="89"/>
      <c r="E102" s="89"/>
    </row>
    <row r="103" spans="1:5">
      <c r="A103" s="90"/>
      <c r="B103" s="90"/>
      <c r="C103" s="90"/>
      <c r="D103" s="90"/>
      <c r="E103" s="90"/>
    </row>
    <row r="104" ht="41.4" spans="1:5">
      <c r="A104" s="91">
        <v>43</v>
      </c>
      <c r="B104" s="94" t="s">
        <v>226</v>
      </c>
      <c r="C104" s="99" t="s">
        <v>227</v>
      </c>
      <c r="D104" s="96">
        <v>0</v>
      </c>
      <c r="E104" s="96"/>
    </row>
    <row r="105" ht="27.6" spans="1:5">
      <c r="A105" s="91">
        <v>44</v>
      </c>
      <c r="B105" s="94" t="s">
        <v>228</v>
      </c>
      <c r="C105" s="99" t="s">
        <v>229</v>
      </c>
      <c r="D105" s="96">
        <v>0</v>
      </c>
      <c r="E105" s="96"/>
    </row>
    <row r="106" ht="27.6" spans="1:5">
      <c r="A106" s="91">
        <v>45</v>
      </c>
      <c r="B106" s="94" t="s">
        <v>230</v>
      </c>
      <c r="C106" s="99" t="s">
        <v>231</v>
      </c>
      <c r="D106" s="96">
        <f>D84+D105</f>
        <v>5389740</v>
      </c>
      <c r="E106" s="96"/>
    </row>
    <row r="107" ht="47.25" customHeight="1" spans="1:5">
      <c r="A107" s="100"/>
      <c r="B107" s="101" t="s">
        <v>232</v>
      </c>
      <c r="C107" s="98" t="s">
        <v>233</v>
      </c>
      <c r="D107" s="68"/>
      <c r="E107" s="68"/>
    </row>
    <row r="108" spans="1:5">
      <c r="A108" s="85">
        <v>46</v>
      </c>
      <c r="B108" s="86" t="s">
        <v>234</v>
      </c>
      <c r="C108" s="87" t="s">
        <v>235</v>
      </c>
      <c r="D108" s="88">
        <v>0</v>
      </c>
      <c r="E108" s="88"/>
    </row>
    <row r="109" spans="1:5">
      <c r="A109" s="90"/>
      <c r="B109" s="90"/>
      <c r="C109" s="90"/>
      <c r="D109" s="90"/>
      <c r="E109" s="90"/>
    </row>
    <row r="110" ht="27.6" spans="1:5">
      <c r="A110" s="91">
        <v>47</v>
      </c>
      <c r="B110" s="92" t="s">
        <v>236</v>
      </c>
      <c r="C110" s="93" t="s">
        <v>237</v>
      </c>
      <c r="D110" s="58" t="s">
        <v>130</v>
      </c>
      <c r="E110" s="58"/>
    </row>
    <row r="111" ht="55.2" spans="1:5">
      <c r="A111" s="91">
        <v>48</v>
      </c>
      <c r="B111" s="92" t="s">
        <v>238</v>
      </c>
      <c r="C111" s="93" t="s">
        <v>239</v>
      </c>
      <c r="D111" s="58">
        <v>0</v>
      </c>
      <c r="E111" s="58"/>
    </row>
    <row r="112" ht="36" customHeight="1" spans="1:5">
      <c r="A112" s="91">
        <v>49</v>
      </c>
      <c r="B112" s="92" t="s">
        <v>209</v>
      </c>
      <c r="C112" s="93" t="s">
        <v>240</v>
      </c>
      <c r="D112" s="58" t="s">
        <v>130</v>
      </c>
      <c r="E112" s="58"/>
    </row>
    <row r="113" ht="86.25" customHeight="1" spans="1:5">
      <c r="A113" s="91">
        <v>50</v>
      </c>
      <c r="B113" s="92" t="s">
        <v>241</v>
      </c>
      <c r="C113" s="93" t="s">
        <v>242</v>
      </c>
      <c r="D113" s="58">
        <f>'[7]KPMM APOLO'!C83</f>
        <v>222411.69675</v>
      </c>
      <c r="E113" s="58"/>
    </row>
    <row r="114" ht="41.25" customHeight="1" spans="1:5">
      <c r="A114" s="91">
        <v>51</v>
      </c>
      <c r="B114" s="94" t="s">
        <v>243</v>
      </c>
      <c r="C114" s="99" t="s">
        <v>244</v>
      </c>
      <c r="D114" s="96">
        <f>D113</f>
        <v>222411.69675</v>
      </c>
      <c r="E114" s="96"/>
    </row>
    <row r="115" ht="41.4" spans="1:5">
      <c r="A115" s="98"/>
      <c r="B115" s="101" t="s">
        <v>245</v>
      </c>
      <c r="C115" s="98" t="s">
        <v>246</v>
      </c>
      <c r="D115" s="68">
        <f>D114</f>
        <v>222411.69675</v>
      </c>
      <c r="E115" s="68"/>
    </row>
    <row r="116" ht="27.6" spans="1:5">
      <c r="A116" s="91">
        <v>52</v>
      </c>
      <c r="B116" s="92" t="s">
        <v>247</v>
      </c>
      <c r="C116" s="93" t="s">
        <v>248</v>
      </c>
      <c r="D116" s="58" t="s">
        <v>130</v>
      </c>
      <c r="E116" s="58"/>
    </row>
    <row r="117" ht="27.6" spans="1:5">
      <c r="A117" s="91">
        <v>53</v>
      </c>
      <c r="B117" s="92" t="s">
        <v>249</v>
      </c>
      <c r="C117" s="93" t="s">
        <v>250</v>
      </c>
      <c r="D117" s="58">
        <v>0</v>
      </c>
      <c r="E117" s="58"/>
    </row>
    <row r="118" ht="50.25" customHeight="1" spans="1:5">
      <c r="A118" s="91">
        <v>54</v>
      </c>
      <c r="B118" s="92" t="s">
        <v>251</v>
      </c>
      <c r="C118" s="93" t="s">
        <v>252</v>
      </c>
      <c r="D118" s="58" t="s">
        <v>130</v>
      </c>
      <c r="E118" s="58"/>
    </row>
    <row r="119" ht="165.6" spans="1:5">
      <c r="A119" s="91"/>
      <c r="B119" s="92"/>
      <c r="C119" s="93" t="s">
        <v>253</v>
      </c>
      <c r="D119" s="58" t="s">
        <v>130</v>
      </c>
      <c r="E119" s="58"/>
    </row>
    <row r="120" ht="82.8" spans="1:5">
      <c r="A120" s="91">
        <v>55</v>
      </c>
      <c r="B120" s="92" t="s">
        <v>254</v>
      </c>
      <c r="C120" s="93" t="s">
        <v>255</v>
      </c>
      <c r="D120" s="58" t="s">
        <v>130</v>
      </c>
      <c r="E120" s="58"/>
    </row>
    <row r="121" ht="27.6" spans="1:5">
      <c r="A121" s="91">
        <v>56</v>
      </c>
      <c r="B121" s="92" t="s">
        <v>175</v>
      </c>
      <c r="C121" s="93" t="s">
        <v>176</v>
      </c>
      <c r="D121" s="58">
        <v>0</v>
      </c>
      <c r="E121" s="58"/>
    </row>
    <row r="122" spans="1:5">
      <c r="A122" s="91" t="s">
        <v>256</v>
      </c>
      <c r="B122" s="92"/>
      <c r="C122" s="92" t="s">
        <v>257</v>
      </c>
      <c r="D122" s="58">
        <v>0</v>
      </c>
      <c r="E122" s="58"/>
    </row>
    <row r="123" ht="27.6" spans="1:5">
      <c r="A123" s="91" t="s">
        <v>258</v>
      </c>
      <c r="B123" s="92"/>
      <c r="C123" s="93" t="s">
        <v>259</v>
      </c>
      <c r="D123" s="58">
        <v>0</v>
      </c>
      <c r="E123" s="58"/>
    </row>
    <row r="124" ht="54.75" customHeight="1" spans="1:5">
      <c r="A124" s="91">
        <v>57</v>
      </c>
      <c r="B124" s="94" t="s">
        <v>260</v>
      </c>
      <c r="C124" s="99" t="s">
        <v>261</v>
      </c>
      <c r="D124" s="96">
        <v>0</v>
      </c>
      <c r="E124" s="96"/>
    </row>
    <row r="125" ht="39" customHeight="1" spans="1:5">
      <c r="A125" s="91">
        <v>58</v>
      </c>
      <c r="B125" s="94" t="s">
        <v>262</v>
      </c>
      <c r="C125" s="99" t="s">
        <v>263</v>
      </c>
      <c r="D125" s="96">
        <f>D115</f>
        <v>222411.69675</v>
      </c>
      <c r="E125" s="96"/>
    </row>
    <row r="126" ht="43.5" customHeight="1" spans="1:5">
      <c r="A126" s="91">
        <v>59</v>
      </c>
      <c r="B126" s="94" t="s">
        <v>264</v>
      </c>
      <c r="C126" s="99" t="s">
        <v>265</v>
      </c>
      <c r="D126" s="96">
        <f>D125+D106</f>
        <v>5612151.69675</v>
      </c>
      <c r="E126" s="96"/>
    </row>
    <row r="127" ht="43.5" customHeight="1" spans="1:5">
      <c r="A127" s="91">
        <v>60</v>
      </c>
      <c r="B127" s="94" t="s">
        <v>266</v>
      </c>
      <c r="C127" s="99" t="s">
        <v>32</v>
      </c>
      <c r="D127" s="96">
        <f>'[7]KPMM APOLO'!C93</f>
        <v>19154525.43675</v>
      </c>
      <c r="E127" s="96"/>
    </row>
    <row r="128" ht="41.4" spans="1:5">
      <c r="A128" s="98"/>
      <c r="B128" s="101" t="s">
        <v>267</v>
      </c>
      <c r="C128" s="98" t="s">
        <v>268</v>
      </c>
      <c r="D128" s="68"/>
      <c r="E128" s="68"/>
    </row>
    <row r="129" ht="27.6" spans="1:5">
      <c r="A129" s="91">
        <v>61</v>
      </c>
      <c r="B129" s="103" t="s">
        <v>269</v>
      </c>
      <c r="C129" s="95" t="s">
        <v>270</v>
      </c>
      <c r="D129" s="104">
        <f>'[7]KPMM APOLO'!C100</f>
        <v>0.281382069098888</v>
      </c>
      <c r="E129" s="96"/>
    </row>
    <row r="130" ht="57.75" customHeight="1" spans="1:5">
      <c r="A130" s="91">
        <v>62</v>
      </c>
      <c r="B130" s="103" t="s">
        <v>271</v>
      </c>
      <c r="C130" s="95" t="s">
        <v>272</v>
      </c>
      <c r="D130" s="104">
        <f>'[7]KPMM APOLO'!C99</f>
        <v>0.281382069098888</v>
      </c>
      <c r="E130" s="96"/>
    </row>
    <row r="131" ht="66" customHeight="1" spans="1:5">
      <c r="A131" s="91">
        <v>63</v>
      </c>
      <c r="B131" s="103" t="s">
        <v>273</v>
      </c>
      <c r="C131" s="95" t="s">
        <v>274</v>
      </c>
      <c r="D131" s="104">
        <f>'[7]KPMM APOLO'!C98</f>
        <v>0.292993512957647</v>
      </c>
      <c r="E131" s="96"/>
    </row>
    <row r="132" ht="105" customHeight="1" spans="1:5">
      <c r="A132" s="91">
        <v>64</v>
      </c>
      <c r="B132" s="103" t="s">
        <v>275</v>
      </c>
      <c r="C132" s="95" t="s">
        <v>276</v>
      </c>
      <c r="D132" s="105"/>
      <c r="E132" s="96"/>
    </row>
    <row r="133" ht="27.6" spans="1:5">
      <c r="A133" s="91">
        <v>65</v>
      </c>
      <c r="B133" s="106" t="s">
        <v>277</v>
      </c>
      <c r="C133" s="106" t="s">
        <v>278</v>
      </c>
      <c r="D133" s="58">
        <v>0</v>
      </c>
      <c r="E133" s="58"/>
    </row>
    <row r="134" ht="27.6" spans="1:5">
      <c r="A134" s="91">
        <v>66</v>
      </c>
      <c r="B134" s="106" t="s">
        <v>279</v>
      </c>
      <c r="C134" s="106" t="s">
        <v>280</v>
      </c>
      <c r="D134" s="58">
        <v>0</v>
      </c>
      <c r="E134" s="58"/>
    </row>
    <row r="135" ht="27.6" spans="1:5">
      <c r="A135" s="91">
        <v>67</v>
      </c>
      <c r="B135" s="106" t="s">
        <v>281</v>
      </c>
      <c r="C135" s="106" t="s">
        <v>282</v>
      </c>
      <c r="D135" s="58">
        <v>0</v>
      </c>
      <c r="E135" s="58"/>
    </row>
    <row r="136" ht="150.75" customHeight="1" spans="1:5">
      <c r="A136" s="91">
        <v>68</v>
      </c>
      <c r="B136" s="103"/>
      <c r="C136" s="95" t="s">
        <v>283</v>
      </c>
      <c r="D136" s="104">
        <f>'[7]KPMM APOLO'!C119</f>
        <v>0.200493512957648</v>
      </c>
      <c r="E136" s="96"/>
    </row>
    <row r="137" spans="1:5">
      <c r="A137" s="107"/>
      <c r="B137" s="101" t="s">
        <v>284</v>
      </c>
      <c r="C137" s="108" t="s">
        <v>285</v>
      </c>
      <c r="D137" s="109"/>
      <c r="E137" s="109"/>
    </row>
    <row r="138" ht="16.5" customHeight="1" spans="1:5">
      <c r="A138" s="90"/>
      <c r="B138" s="101" t="s">
        <v>286</v>
      </c>
      <c r="C138" s="90"/>
      <c r="D138" s="90"/>
      <c r="E138" s="90"/>
    </row>
    <row r="139" ht="31.5" customHeight="1" spans="1:5">
      <c r="A139" s="91">
        <v>69</v>
      </c>
      <c r="B139" s="92" t="s">
        <v>287</v>
      </c>
      <c r="C139" s="93" t="s">
        <v>288</v>
      </c>
      <c r="D139" s="58" t="s">
        <v>130</v>
      </c>
      <c r="E139" s="58"/>
    </row>
    <row r="140" ht="31.5" customHeight="1" spans="1:5">
      <c r="A140" s="91">
        <v>70</v>
      </c>
      <c r="B140" s="92" t="s">
        <v>289</v>
      </c>
      <c r="C140" s="93" t="s">
        <v>290</v>
      </c>
      <c r="D140" s="58" t="s">
        <v>130</v>
      </c>
      <c r="E140" s="58"/>
    </row>
    <row r="141" ht="31.5" customHeight="1" spans="1:5">
      <c r="A141" s="91">
        <v>71</v>
      </c>
      <c r="B141" s="92" t="s">
        <v>291</v>
      </c>
      <c r="C141" s="93" t="s">
        <v>292</v>
      </c>
      <c r="D141" s="58" t="s">
        <v>130</v>
      </c>
      <c r="E141" s="58"/>
    </row>
    <row r="142" ht="41.4" spans="1:5">
      <c r="A142" s="100"/>
      <c r="B142" s="101" t="s">
        <v>293</v>
      </c>
      <c r="C142" s="98" t="s">
        <v>294</v>
      </c>
      <c r="D142" s="68"/>
      <c r="E142" s="68"/>
    </row>
    <row r="143" ht="41.4" spans="1:5">
      <c r="A143" s="91">
        <v>72</v>
      </c>
      <c r="B143" s="92" t="s">
        <v>295</v>
      </c>
      <c r="C143" s="93" t="s">
        <v>296</v>
      </c>
      <c r="D143" s="58" t="s">
        <v>130</v>
      </c>
      <c r="E143" s="58"/>
    </row>
    <row r="144" ht="27.6" spans="1:5">
      <c r="A144" s="91">
        <v>73</v>
      </c>
      <c r="B144" s="92" t="s">
        <v>297</v>
      </c>
      <c r="C144" s="93" t="s">
        <v>298</v>
      </c>
      <c r="D144" s="58" t="s">
        <v>130</v>
      </c>
      <c r="E144" s="58"/>
    </row>
    <row r="145" ht="15.75" customHeight="1" spans="1:5">
      <c r="A145" s="91">
        <v>74</v>
      </c>
      <c r="B145" s="92" t="s">
        <v>299</v>
      </c>
      <c r="C145" s="92" t="s">
        <v>300</v>
      </c>
      <c r="D145" s="58" t="s">
        <v>130</v>
      </c>
      <c r="E145" s="58"/>
    </row>
    <row r="146" ht="15.75" customHeight="1" spans="1:5">
      <c r="A146" s="91">
        <v>75</v>
      </c>
      <c r="B146" s="92" t="s">
        <v>301</v>
      </c>
      <c r="C146" s="93" t="s">
        <v>302</v>
      </c>
      <c r="D146" s="58" t="s">
        <v>130</v>
      </c>
      <c r="E146" s="58"/>
    </row>
    <row r="147" ht="27.6" spans="1:5">
      <c r="A147" s="100"/>
      <c r="B147" s="101" t="s">
        <v>303</v>
      </c>
      <c r="C147" s="98" t="s">
        <v>304</v>
      </c>
      <c r="D147" s="68"/>
      <c r="E147" s="68"/>
    </row>
    <row r="148" ht="55.2" spans="1:5">
      <c r="A148" s="91">
        <v>76</v>
      </c>
      <c r="B148" s="92" t="s">
        <v>305</v>
      </c>
      <c r="C148" s="93" t="s">
        <v>306</v>
      </c>
      <c r="D148" s="58" t="s">
        <v>130</v>
      </c>
      <c r="E148" s="58"/>
    </row>
    <row r="149" ht="41.4" spans="1:5">
      <c r="A149" s="91">
        <v>77</v>
      </c>
      <c r="B149" s="92" t="s">
        <v>307</v>
      </c>
      <c r="C149" s="92" t="s">
        <v>308</v>
      </c>
      <c r="D149" s="58" t="s">
        <v>130</v>
      </c>
      <c r="E149" s="58"/>
    </row>
    <row r="150" ht="57" customHeight="1" spans="1:5">
      <c r="A150" s="91">
        <v>78</v>
      </c>
      <c r="B150" s="92" t="s">
        <v>309</v>
      </c>
      <c r="C150" s="93" t="s">
        <v>310</v>
      </c>
      <c r="D150" s="58" t="s">
        <v>130</v>
      </c>
      <c r="E150" s="58"/>
    </row>
    <row r="151" ht="41.4" spans="1:5">
      <c r="A151" s="91">
        <v>79</v>
      </c>
      <c r="B151" s="92" t="s">
        <v>311</v>
      </c>
      <c r="C151" s="92" t="s">
        <v>312</v>
      </c>
      <c r="D151" s="58" t="s">
        <v>130</v>
      </c>
      <c r="E151" s="58"/>
    </row>
    <row r="152" ht="41.4" spans="1:5">
      <c r="A152" s="100"/>
      <c r="B152" s="101" t="s">
        <v>313</v>
      </c>
      <c r="C152" s="98" t="s">
        <v>314</v>
      </c>
      <c r="D152" s="66"/>
      <c r="E152" s="66"/>
    </row>
    <row r="153" ht="27.6" spans="1:5">
      <c r="A153" s="91">
        <v>80</v>
      </c>
      <c r="B153" s="92" t="s">
        <v>315</v>
      </c>
      <c r="C153" s="92" t="s">
        <v>316</v>
      </c>
      <c r="D153" s="58" t="s">
        <v>130</v>
      </c>
      <c r="E153" s="58"/>
    </row>
    <row r="154" ht="55.2" spans="1:5">
      <c r="A154" s="91">
        <v>81</v>
      </c>
      <c r="B154" s="92" t="s">
        <v>317</v>
      </c>
      <c r="C154" s="93" t="s">
        <v>318</v>
      </c>
      <c r="D154" s="58" t="s">
        <v>130</v>
      </c>
      <c r="E154" s="58"/>
    </row>
    <row r="155" ht="27.6" spans="1:5">
      <c r="A155" s="91">
        <v>82</v>
      </c>
      <c r="B155" s="92" t="s">
        <v>319</v>
      </c>
      <c r="C155" s="92" t="s">
        <v>320</v>
      </c>
      <c r="D155" s="58" t="s">
        <v>130</v>
      </c>
      <c r="E155" s="58"/>
    </row>
    <row r="156" ht="54" customHeight="1" spans="1:5">
      <c r="A156" s="91">
        <v>83</v>
      </c>
      <c r="B156" s="92" t="s">
        <v>321</v>
      </c>
      <c r="C156" s="93" t="s">
        <v>322</v>
      </c>
      <c r="D156" s="58" t="s">
        <v>130</v>
      </c>
      <c r="E156" s="58"/>
    </row>
    <row r="157" ht="27.6" spans="1:5">
      <c r="A157" s="91">
        <v>84</v>
      </c>
      <c r="B157" s="92" t="s">
        <v>323</v>
      </c>
      <c r="C157" s="92" t="s">
        <v>324</v>
      </c>
      <c r="D157" s="58" t="s">
        <v>130</v>
      </c>
      <c r="E157" s="58"/>
    </row>
    <row r="158" ht="55.2" spans="1:5">
      <c r="A158" s="91">
        <v>85</v>
      </c>
      <c r="B158" s="92" t="s">
        <v>325</v>
      </c>
      <c r="C158" s="93" t="s">
        <v>326</v>
      </c>
      <c r="D158" s="58" t="s">
        <v>130</v>
      </c>
      <c r="E158" s="58"/>
    </row>
    <row r="159" ht="15.75" customHeight="1" spans="1:5">
      <c r="A159" s="110" t="s">
        <v>108</v>
      </c>
      <c r="B159" s="70"/>
      <c r="C159" s="70"/>
      <c r="D159" s="70"/>
      <c r="E159" s="71"/>
    </row>
    <row r="160" ht="41.25" customHeight="1" spans="1:5">
      <c r="A160" s="72" t="s">
        <v>327</v>
      </c>
      <c r="B160" s="70"/>
      <c r="C160" s="70"/>
      <c r="D160" s="70"/>
      <c r="E160" s="71"/>
    </row>
    <row r="161" ht="27.75" customHeight="1" spans="1:5">
      <c r="A161" s="72" t="s">
        <v>328</v>
      </c>
      <c r="B161" s="70"/>
      <c r="C161" s="70"/>
      <c r="D161" s="70"/>
      <c r="E161" s="71"/>
    </row>
    <row r="162" spans="1:5">
      <c r="A162" s="111"/>
      <c r="B162" s="112"/>
      <c r="C162" s="112"/>
      <c r="D162" s="113"/>
      <c r="E162" s="113"/>
    </row>
    <row r="163" spans="1:5">
      <c r="A163" s="111"/>
      <c r="B163" s="112"/>
      <c r="C163" s="112"/>
      <c r="D163" s="113"/>
      <c r="E163" s="113"/>
    </row>
    <row r="164" spans="1:5">
      <c r="A164" s="111"/>
      <c r="B164" s="112"/>
      <c r="C164" s="112"/>
      <c r="D164" s="113"/>
      <c r="E164" s="113"/>
    </row>
    <row r="165" spans="1:5">
      <c r="A165" s="111"/>
      <c r="B165" s="112"/>
      <c r="C165" s="112"/>
      <c r="D165" s="113"/>
      <c r="E165" s="113"/>
    </row>
    <row r="166" spans="1:5">
      <c r="A166" s="111"/>
      <c r="B166" s="112"/>
      <c r="C166" s="112"/>
      <c r="D166" s="113"/>
      <c r="E166" s="113"/>
    </row>
    <row r="167" s="76" customFormat="1" spans="1:5">
      <c r="A167" s="114"/>
      <c r="B167" s="115"/>
      <c r="C167" s="115"/>
      <c r="D167" s="116"/>
      <c r="E167" s="116"/>
    </row>
    <row r="168" spans="1:5">
      <c r="A168" s="117"/>
      <c r="B168" s="118"/>
      <c r="C168" s="118"/>
      <c r="D168" s="119"/>
      <c r="E168" s="119"/>
    </row>
    <row r="169" spans="1:5">
      <c r="A169" s="117"/>
      <c r="B169" s="118"/>
      <c r="C169" s="118"/>
      <c r="D169" s="119"/>
      <c r="E169" s="119"/>
    </row>
    <row r="170" spans="1:5">
      <c r="A170" s="117"/>
      <c r="B170" s="118"/>
      <c r="C170" s="118"/>
      <c r="D170" s="119"/>
      <c r="E170" s="119"/>
    </row>
    <row r="171" spans="1:5">
      <c r="A171" s="117"/>
      <c r="B171" s="118"/>
      <c r="C171" s="118"/>
      <c r="D171" s="119"/>
      <c r="E171" s="119"/>
    </row>
    <row r="172" spans="1:5">
      <c r="A172" s="117"/>
      <c r="B172" s="118"/>
      <c r="C172" s="118"/>
      <c r="D172" s="119"/>
      <c r="E172" s="119"/>
    </row>
    <row r="173" spans="1:5">
      <c r="A173" s="117"/>
      <c r="B173" s="118"/>
      <c r="C173" s="118"/>
      <c r="D173" s="119"/>
      <c r="E173" s="119"/>
    </row>
    <row r="174" spans="1:5">
      <c r="A174" s="117"/>
      <c r="B174" s="118"/>
      <c r="C174" s="118"/>
      <c r="D174" s="119"/>
      <c r="E174" s="119"/>
    </row>
    <row r="175" spans="1:5">
      <c r="A175" s="117"/>
      <c r="B175" s="118"/>
      <c r="C175" s="118"/>
      <c r="D175" s="119"/>
      <c r="E175" s="119"/>
    </row>
    <row r="176" spans="1:5">
      <c r="A176" s="117"/>
      <c r="B176" s="118"/>
      <c r="C176" s="118"/>
      <c r="D176" s="119"/>
      <c r="E176" s="119"/>
    </row>
    <row r="177" spans="1:5">
      <c r="A177" s="117"/>
      <c r="B177" s="118"/>
      <c r="C177" s="118"/>
      <c r="D177" s="119"/>
      <c r="E177" s="119"/>
    </row>
    <row r="178" spans="1:5">
      <c r="A178" s="117"/>
      <c r="B178" s="118"/>
      <c r="C178" s="118"/>
      <c r="D178" s="119"/>
      <c r="E178" s="119"/>
    </row>
    <row r="179" spans="1:5">
      <c r="A179" s="117"/>
      <c r="B179" s="118"/>
      <c r="C179" s="118"/>
      <c r="D179" s="119"/>
      <c r="E179" s="119"/>
    </row>
    <row r="180" spans="1:5">
      <c r="A180" s="117"/>
      <c r="B180" s="118"/>
      <c r="C180" s="118"/>
      <c r="D180" s="119"/>
      <c r="E180" s="119"/>
    </row>
    <row r="181" spans="1:5">
      <c r="A181" s="117"/>
      <c r="B181" s="118"/>
      <c r="C181" s="118"/>
      <c r="D181" s="119"/>
      <c r="E181" s="119"/>
    </row>
    <row r="182" spans="1:5">
      <c r="A182" s="117"/>
      <c r="B182" s="118"/>
      <c r="C182" s="118"/>
      <c r="D182" s="119"/>
      <c r="E182" s="119"/>
    </row>
    <row r="183" spans="1:5">
      <c r="A183" s="117"/>
      <c r="B183" s="118"/>
      <c r="C183" s="118"/>
      <c r="D183" s="119"/>
      <c r="E183" s="119"/>
    </row>
    <row r="184" spans="1:5">
      <c r="A184" s="117"/>
      <c r="B184" s="118"/>
      <c r="C184" s="118"/>
      <c r="D184" s="119"/>
      <c r="E184" s="119"/>
    </row>
    <row r="185" spans="1:5">
      <c r="A185" s="117"/>
      <c r="B185" s="118"/>
      <c r="C185" s="118"/>
      <c r="D185" s="119"/>
      <c r="E185" s="119"/>
    </row>
    <row r="186" spans="1:5">
      <c r="A186" s="117"/>
      <c r="B186" s="118"/>
      <c r="C186" s="118"/>
      <c r="D186" s="119"/>
      <c r="E186" s="119"/>
    </row>
    <row r="187" spans="1:5">
      <c r="A187" s="117"/>
      <c r="B187" s="118"/>
      <c r="C187" s="118"/>
      <c r="D187" s="119"/>
      <c r="E187" s="119"/>
    </row>
    <row r="188" spans="1:5">
      <c r="A188" s="117"/>
      <c r="B188" s="118"/>
      <c r="C188" s="118"/>
      <c r="D188" s="119"/>
      <c r="E188" s="119"/>
    </row>
    <row r="189" spans="1:5">
      <c r="A189" s="117"/>
      <c r="B189" s="118"/>
      <c r="C189" s="118"/>
      <c r="D189" s="119"/>
      <c r="E189" s="119"/>
    </row>
    <row r="190" spans="1:5">
      <c r="A190" s="117"/>
      <c r="B190" s="118"/>
      <c r="C190" s="118"/>
      <c r="D190" s="119"/>
      <c r="E190" s="119"/>
    </row>
    <row r="191" spans="1:5">
      <c r="A191" s="117"/>
      <c r="B191" s="118"/>
      <c r="C191" s="118"/>
      <c r="D191" s="119"/>
      <c r="E191" s="119"/>
    </row>
    <row r="192" spans="1:5">
      <c r="A192" s="117"/>
      <c r="B192" s="118"/>
      <c r="C192" s="118"/>
      <c r="D192" s="119"/>
      <c r="E192" s="119"/>
    </row>
    <row r="193" spans="1:5">
      <c r="A193" s="117"/>
      <c r="B193" s="118"/>
      <c r="C193" s="118"/>
      <c r="D193" s="119"/>
      <c r="E193" s="119"/>
    </row>
    <row r="194" spans="1:5">
      <c r="A194" s="117"/>
      <c r="B194" s="118"/>
      <c r="C194" s="118"/>
      <c r="D194" s="119"/>
      <c r="E194" s="119"/>
    </row>
    <row r="195" spans="1:5">
      <c r="A195" s="117"/>
      <c r="B195" s="118"/>
      <c r="C195" s="118"/>
      <c r="D195" s="119"/>
      <c r="E195" s="119"/>
    </row>
    <row r="196" spans="1:5">
      <c r="A196" s="117"/>
      <c r="B196" s="118"/>
      <c r="C196" s="118"/>
      <c r="D196" s="119"/>
      <c r="E196" s="119"/>
    </row>
    <row r="197" spans="1:5">
      <c r="A197" s="117"/>
      <c r="B197" s="118"/>
      <c r="C197" s="118"/>
      <c r="D197" s="119"/>
      <c r="E197" s="119"/>
    </row>
    <row r="198" spans="1:5">
      <c r="A198" s="117"/>
      <c r="B198" s="118"/>
      <c r="C198" s="118"/>
      <c r="D198" s="119"/>
      <c r="E198" s="119"/>
    </row>
    <row r="199" spans="1:5">
      <c r="A199" s="117"/>
      <c r="B199" s="118"/>
      <c r="C199" s="118"/>
      <c r="D199" s="119"/>
      <c r="E199" s="119"/>
    </row>
    <row r="200" spans="1:5">
      <c r="A200" s="117"/>
      <c r="B200" s="118"/>
      <c r="C200" s="118"/>
      <c r="D200" s="119"/>
      <c r="E200" s="119"/>
    </row>
    <row r="201" spans="1:5">
      <c r="A201" s="117"/>
      <c r="B201" s="118"/>
      <c r="C201" s="118"/>
      <c r="D201" s="119"/>
      <c r="E201" s="119"/>
    </row>
    <row r="202" spans="1:5">
      <c r="A202" s="117"/>
      <c r="B202" s="118"/>
      <c r="C202" s="118"/>
      <c r="D202" s="119"/>
      <c r="E202" s="119"/>
    </row>
    <row r="203" spans="1:5">
      <c r="A203" s="117"/>
      <c r="B203" s="118"/>
      <c r="C203" s="118"/>
      <c r="D203" s="119"/>
      <c r="E203" s="119"/>
    </row>
    <row r="204" spans="1:5">
      <c r="A204" s="117"/>
      <c r="B204" s="118"/>
      <c r="C204" s="118"/>
      <c r="D204" s="119"/>
      <c r="E204" s="119"/>
    </row>
    <row r="205" spans="1:5">
      <c r="A205" s="117"/>
      <c r="B205" s="118"/>
      <c r="C205" s="118"/>
      <c r="D205" s="119"/>
      <c r="E205" s="119"/>
    </row>
    <row r="206" spans="1:5">
      <c r="A206" s="117"/>
      <c r="B206" s="118"/>
      <c r="C206" s="118"/>
      <c r="D206" s="119"/>
      <c r="E206" s="119"/>
    </row>
    <row r="207" spans="1:5">
      <c r="A207" s="117"/>
      <c r="B207" s="118"/>
      <c r="C207" s="118"/>
      <c r="D207" s="119"/>
      <c r="E207" s="119"/>
    </row>
    <row r="208" spans="1:5">
      <c r="A208" s="117"/>
      <c r="B208" s="118"/>
      <c r="C208" s="118"/>
      <c r="D208" s="119"/>
      <c r="E208" s="119"/>
    </row>
    <row r="209" spans="1:5">
      <c r="A209" s="117"/>
      <c r="B209" s="118"/>
      <c r="C209" s="118"/>
      <c r="D209" s="119"/>
      <c r="E209" s="119"/>
    </row>
    <row r="210" spans="1:5">
      <c r="A210" s="117"/>
      <c r="B210" s="118"/>
      <c r="C210" s="118"/>
      <c r="D210" s="119"/>
      <c r="E210" s="119"/>
    </row>
    <row r="211" spans="1:5">
      <c r="A211" s="117"/>
      <c r="B211" s="118"/>
      <c r="C211" s="118"/>
      <c r="D211" s="119"/>
      <c r="E211" s="119"/>
    </row>
    <row r="212" spans="1:5">
      <c r="A212" s="117"/>
      <c r="B212" s="118"/>
      <c r="C212" s="118"/>
      <c r="D212" s="119"/>
      <c r="E212" s="119"/>
    </row>
    <row r="213" spans="1:5">
      <c r="A213" s="117"/>
      <c r="B213" s="118"/>
      <c r="C213" s="118"/>
      <c r="D213" s="119"/>
      <c r="E213" s="119"/>
    </row>
    <row r="214" spans="1:5">
      <c r="A214" s="117"/>
      <c r="B214" s="118"/>
      <c r="C214" s="118"/>
      <c r="D214" s="119"/>
      <c r="E214" s="119"/>
    </row>
    <row r="215" spans="1:5">
      <c r="A215" s="117"/>
      <c r="B215" s="118"/>
      <c r="C215" s="118"/>
      <c r="D215" s="119"/>
      <c r="E215" s="119"/>
    </row>
    <row r="216" spans="1:5">
      <c r="A216" s="117"/>
      <c r="B216" s="118"/>
      <c r="C216" s="118"/>
      <c r="D216" s="119"/>
      <c r="E216" s="119"/>
    </row>
    <row r="217" spans="1:5">
      <c r="A217" s="117"/>
      <c r="B217" s="118"/>
      <c r="C217" s="118"/>
      <c r="D217" s="119"/>
      <c r="E217" s="119"/>
    </row>
    <row r="218" spans="1:5">
      <c r="A218" s="117"/>
      <c r="B218" s="118"/>
      <c r="C218" s="118"/>
      <c r="D218" s="119"/>
      <c r="E218" s="119"/>
    </row>
    <row r="219" spans="1:5">
      <c r="A219" s="117"/>
      <c r="B219" s="118"/>
      <c r="C219" s="118"/>
      <c r="D219" s="119"/>
      <c r="E219" s="119"/>
    </row>
    <row r="220" spans="1:5">
      <c r="A220" s="117"/>
      <c r="B220" s="118"/>
      <c r="C220" s="118"/>
      <c r="D220" s="119"/>
      <c r="E220" s="119"/>
    </row>
    <row r="221" spans="1:5">
      <c r="A221" s="117"/>
      <c r="B221" s="118"/>
      <c r="C221" s="118"/>
      <c r="D221" s="119"/>
      <c r="E221" s="119"/>
    </row>
    <row r="222" spans="1:5">
      <c r="A222" s="117"/>
      <c r="B222" s="118"/>
      <c r="C222" s="118"/>
      <c r="D222" s="119"/>
      <c r="E222" s="119"/>
    </row>
    <row r="223" spans="1:5">
      <c r="A223" s="117"/>
      <c r="B223" s="118"/>
      <c r="C223" s="118"/>
      <c r="D223" s="119"/>
      <c r="E223" s="119"/>
    </row>
    <row r="224" spans="1:5">
      <c r="A224" s="117"/>
      <c r="B224" s="118"/>
      <c r="C224" s="118"/>
      <c r="D224" s="119"/>
      <c r="E224" s="119"/>
    </row>
    <row r="225" spans="1:5">
      <c r="A225" s="117"/>
      <c r="B225" s="118"/>
      <c r="C225" s="118"/>
      <c r="D225" s="119"/>
      <c r="E225" s="119"/>
    </row>
    <row r="226" spans="1:5">
      <c r="A226" s="117"/>
      <c r="B226" s="118"/>
      <c r="C226" s="118"/>
      <c r="D226" s="119"/>
      <c r="E226" s="119"/>
    </row>
    <row r="227" spans="1:5">
      <c r="A227" s="117"/>
      <c r="B227" s="118"/>
      <c r="C227" s="118"/>
      <c r="D227" s="119"/>
      <c r="E227" s="119"/>
    </row>
    <row r="228" spans="1:5">
      <c r="A228" s="117"/>
      <c r="B228" s="118"/>
      <c r="C228" s="118"/>
      <c r="D228" s="119"/>
      <c r="E228" s="119"/>
    </row>
    <row r="229" spans="1:5">
      <c r="A229" s="117"/>
      <c r="B229" s="118"/>
      <c r="C229" s="118"/>
      <c r="D229" s="119"/>
      <c r="E229" s="119"/>
    </row>
    <row r="230" spans="1:5">
      <c r="A230" s="117"/>
      <c r="B230" s="118"/>
      <c r="C230" s="118"/>
      <c r="D230" s="119"/>
      <c r="E230" s="119"/>
    </row>
    <row r="231" spans="1:5">
      <c r="A231" s="117"/>
      <c r="B231" s="118"/>
      <c r="C231" s="118"/>
      <c r="D231" s="119"/>
      <c r="E231" s="119"/>
    </row>
    <row r="232" spans="1:5">
      <c r="A232" s="117"/>
      <c r="B232" s="118"/>
      <c r="C232" s="118"/>
      <c r="D232" s="119"/>
      <c r="E232" s="119"/>
    </row>
    <row r="233" spans="1:5">
      <c r="A233" s="117"/>
      <c r="B233" s="118"/>
      <c r="C233" s="118"/>
      <c r="D233" s="119"/>
      <c r="E233" s="119"/>
    </row>
    <row r="234" spans="1:5">
      <c r="A234" s="117"/>
      <c r="B234" s="118"/>
      <c r="C234" s="118"/>
      <c r="D234" s="119"/>
      <c r="E234" s="119"/>
    </row>
    <row r="235" spans="1:5">
      <c r="A235" s="117"/>
      <c r="B235" s="118"/>
      <c r="C235" s="118"/>
      <c r="D235" s="119"/>
      <c r="E235" s="119"/>
    </row>
    <row r="236" spans="1:5">
      <c r="A236" s="117"/>
      <c r="B236" s="118"/>
      <c r="C236" s="118"/>
      <c r="D236" s="119"/>
      <c r="E236" s="119"/>
    </row>
    <row r="237" spans="1:5">
      <c r="A237" s="117"/>
      <c r="B237" s="118"/>
      <c r="C237" s="118"/>
      <c r="D237" s="119"/>
      <c r="E237" s="119"/>
    </row>
    <row r="238" spans="1:5">
      <c r="A238" s="117"/>
      <c r="B238" s="118"/>
      <c r="C238" s="118"/>
      <c r="D238" s="119"/>
      <c r="E238" s="119"/>
    </row>
    <row r="239" spans="1:5">
      <c r="A239" s="117"/>
      <c r="B239" s="118"/>
      <c r="C239" s="118"/>
      <c r="D239" s="119"/>
      <c r="E239" s="119"/>
    </row>
    <row r="240" spans="1:5">
      <c r="A240" s="117"/>
      <c r="B240" s="118"/>
      <c r="C240" s="118"/>
      <c r="D240" s="119"/>
      <c r="E240" s="119"/>
    </row>
    <row r="241" spans="1:5">
      <c r="A241" s="117"/>
      <c r="B241" s="118"/>
      <c r="C241" s="118"/>
      <c r="D241" s="119"/>
      <c r="E241" s="119"/>
    </row>
    <row r="242" spans="1:5">
      <c r="A242" s="117"/>
      <c r="B242" s="118"/>
      <c r="C242" s="118"/>
      <c r="D242" s="119"/>
      <c r="E242" s="119"/>
    </row>
    <row r="243" spans="1:5">
      <c r="A243" s="117"/>
      <c r="B243" s="118"/>
      <c r="C243" s="118"/>
      <c r="D243" s="119"/>
      <c r="E243" s="119"/>
    </row>
    <row r="244" spans="1:5">
      <c r="A244" s="117"/>
      <c r="B244" s="118"/>
      <c r="C244" s="118"/>
      <c r="D244" s="119"/>
      <c r="E244" s="119"/>
    </row>
    <row r="245" spans="1:5">
      <c r="A245" s="117"/>
      <c r="B245" s="118"/>
      <c r="C245" s="118"/>
      <c r="D245" s="119"/>
      <c r="E245" s="119"/>
    </row>
    <row r="246" spans="1:5">
      <c r="A246" s="117"/>
      <c r="B246" s="118"/>
      <c r="C246" s="118"/>
      <c r="D246" s="119"/>
      <c r="E246" s="119"/>
    </row>
    <row r="247" spans="1:5">
      <c r="A247" s="117"/>
      <c r="B247" s="118"/>
      <c r="C247" s="118"/>
      <c r="D247" s="119"/>
      <c r="E247" s="119"/>
    </row>
    <row r="248" spans="1:5">
      <c r="A248" s="117"/>
      <c r="B248" s="118"/>
      <c r="C248" s="118"/>
      <c r="D248" s="119"/>
      <c r="E248" s="119"/>
    </row>
    <row r="249" spans="1:5">
      <c r="A249" s="117"/>
      <c r="B249" s="118"/>
      <c r="C249" s="118"/>
      <c r="D249" s="119"/>
      <c r="E249" s="119"/>
    </row>
    <row r="250" spans="1:5">
      <c r="A250" s="117"/>
      <c r="B250" s="118"/>
      <c r="C250" s="118"/>
      <c r="D250" s="119"/>
      <c r="E250" s="119"/>
    </row>
    <row r="251" spans="1:5">
      <c r="A251" s="117"/>
      <c r="B251" s="118"/>
      <c r="C251" s="118"/>
      <c r="D251" s="119"/>
      <c r="E251" s="119"/>
    </row>
    <row r="252" spans="1:5">
      <c r="A252" s="117"/>
      <c r="B252" s="118"/>
      <c r="C252" s="118"/>
      <c r="D252" s="119"/>
      <c r="E252" s="119"/>
    </row>
    <row r="253" spans="1:5">
      <c r="A253" s="117"/>
      <c r="B253" s="118"/>
      <c r="C253" s="118"/>
      <c r="D253" s="119"/>
      <c r="E253" s="119"/>
    </row>
    <row r="254" spans="1:5">
      <c r="A254" s="117"/>
      <c r="B254" s="118"/>
      <c r="C254" s="118"/>
      <c r="D254" s="119"/>
      <c r="E254" s="119"/>
    </row>
    <row r="255" spans="1:5">
      <c r="A255" s="117"/>
      <c r="B255" s="118"/>
      <c r="C255" s="118"/>
      <c r="D255" s="119"/>
      <c r="E255" s="119"/>
    </row>
    <row r="256" spans="1:5">
      <c r="A256" s="117"/>
      <c r="B256" s="118"/>
      <c r="C256" s="118"/>
      <c r="D256" s="119"/>
      <c r="E256" s="119"/>
    </row>
    <row r="257" spans="1:5">
      <c r="A257" s="117"/>
      <c r="B257" s="118"/>
      <c r="C257" s="118"/>
      <c r="D257" s="119"/>
      <c r="E257" s="119"/>
    </row>
    <row r="258" spans="1:5">
      <c r="A258" s="117"/>
      <c r="B258" s="118"/>
      <c r="C258" s="118"/>
      <c r="D258" s="119"/>
      <c r="E258" s="119"/>
    </row>
    <row r="259" spans="1:5">
      <c r="A259" s="117"/>
      <c r="B259" s="118"/>
      <c r="C259" s="118"/>
      <c r="D259" s="119"/>
      <c r="E259" s="119"/>
    </row>
    <row r="260" spans="1:5">
      <c r="A260" s="117"/>
      <c r="B260" s="118"/>
      <c r="C260" s="118"/>
      <c r="D260" s="119"/>
      <c r="E260" s="119"/>
    </row>
    <row r="261" spans="1:5">
      <c r="A261" s="117"/>
      <c r="B261" s="118"/>
      <c r="C261" s="118"/>
      <c r="D261" s="119"/>
      <c r="E261" s="119"/>
    </row>
    <row r="262" spans="1:5">
      <c r="A262" s="117"/>
      <c r="B262" s="118"/>
      <c r="C262" s="118"/>
      <c r="D262" s="119"/>
      <c r="E262" s="119"/>
    </row>
    <row r="263" spans="1:5">
      <c r="A263" s="117"/>
      <c r="B263" s="118"/>
      <c r="C263" s="118"/>
      <c r="D263" s="119"/>
      <c r="E263" s="119"/>
    </row>
    <row r="264" spans="1:5">
      <c r="A264" s="117"/>
      <c r="B264" s="118"/>
      <c r="C264" s="118"/>
      <c r="D264" s="119"/>
      <c r="E264" s="119"/>
    </row>
    <row r="265" spans="1:5">
      <c r="A265" s="117"/>
      <c r="B265" s="118"/>
      <c r="C265" s="118"/>
      <c r="D265" s="119"/>
      <c r="E265" s="119"/>
    </row>
    <row r="266" spans="1:5">
      <c r="A266" s="117"/>
      <c r="B266" s="118"/>
      <c r="C266" s="118"/>
      <c r="D266" s="119"/>
      <c r="E266" s="119"/>
    </row>
    <row r="267" spans="1:5">
      <c r="A267" s="117"/>
      <c r="B267" s="118"/>
      <c r="C267" s="118"/>
      <c r="D267" s="119"/>
      <c r="E267" s="119"/>
    </row>
    <row r="268" spans="1:5">
      <c r="A268" s="117"/>
      <c r="B268" s="118"/>
      <c r="C268" s="118"/>
      <c r="D268" s="119"/>
      <c r="E268" s="119"/>
    </row>
    <row r="269" spans="1:5">
      <c r="A269" s="117"/>
      <c r="B269" s="118"/>
      <c r="C269" s="118"/>
      <c r="D269" s="119"/>
      <c r="E269" s="119"/>
    </row>
    <row r="270" spans="1:5">
      <c r="A270" s="117"/>
      <c r="B270" s="118"/>
      <c r="C270" s="118"/>
      <c r="D270" s="119"/>
      <c r="E270" s="119"/>
    </row>
    <row r="271" spans="1:5">
      <c r="A271" s="117"/>
      <c r="B271" s="118"/>
      <c r="C271" s="118"/>
      <c r="D271" s="119"/>
      <c r="E271" s="119"/>
    </row>
    <row r="272" spans="1:5">
      <c r="A272" s="117"/>
      <c r="B272" s="118"/>
      <c r="C272" s="118"/>
      <c r="D272" s="119"/>
      <c r="E272" s="119"/>
    </row>
    <row r="273" spans="1:5">
      <c r="A273" s="117"/>
      <c r="B273" s="118"/>
      <c r="C273" s="118"/>
      <c r="D273" s="119"/>
      <c r="E273" s="119"/>
    </row>
    <row r="274" spans="1:5">
      <c r="A274" s="117"/>
      <c r="B274" s="118"/>
      <c r="C274" s="118"/>
      <c r="D274" s="119"/>
      <c r="E274" s="119"/>
    </row>
    <row r="275" spans="1:5">
      <c r="A275" s="117"/>
      <c r="B275" s="118"/>
      <c r="C275" s="118"/>
      <c r="D275" s="119"/>
      <c r="E275" s="119"/>
    </row>
    <row r="276" spans="1:5">
      <c r="A276" s="117"/>
      <c r="B276" s="118"/>
      <c r="C276" s="118"/>
      <c r="D276" s="119"/>
      <c r="E276" s="119"/>
    </row>
    <row r="277" spans="1:5">
      <c r="A277" s="117"/>
      <c r="B277" s="118"/>
      <c r="C277" s="118"/>
      <c r="D277" s="119"/>
      <c r="E277" s="119"/>
    </row>
    <row r="278" spans="1:5">
      <c r="A278" s="117"/>
      <c r="B278" s="118"/>
      <c r="C278" s="118"/>
      <c r="D278" s="119"/>
      <c r="E278" s="119"/>
    </row>
    <row r="279" spans="1:5">
      <c r="A279" s="117"/>
      <c r="B279" s="118"/>
      <c r="C279" s="118"/>
      <c r="D279" s="119"/>
      <c r="E279" s="119"/>
    </row>
    <row r="280" spans="1:5">
      <c r="A280" s="117"/>
      <c r="B280" s="118"/>
      <c r="C280" s="118"/>
      <c r="D280" s="119"/>
      <c r="E280" s="119"/>
    </row>
    <row r="281" spans="1:5">
      <c r="A281" s="117"/>
      <c r="B281" s="118"/>
      <c r="C281" s="118"/>
      <c r="D281" s="119"/>
      <c r="E281" s="119"/>
    </row>
    <row r="282" spans="1:5">
      <c r="A282" s="117"/>
      <c r="B282" s="118"/>
      <c r="C282" s="118"/>
      <c r="D282" s="119"/>
      <c r="E282" s="119"/>
    </row>
    <row r="283" spans="1:5">
      <c r="A283" s="117"/>
      <c r="B283" s="118"/>
      <c r="C283" s="118"/>
      <c r="D283" s="119"/>
      <c r="E283" s="119"/>
    </row>
    <row r="284" spans="1:5">
      <c r="A284" s="117"/>
      <c r="B284" s="118"/>
      <c r="C284" s="118"/>
      <c r="D284" s="119"/>
      <c r="E284" s="119"/>
    </row>
    <row r="285" spans="1:5">
      <c r="A285" s="117"/>
      <c r="B285" s="118"/>
      <c r="C285" s="118"/>
      <c r="D285" s="119"/>
      <c r="E285" s="119"/>
    </row>
    <row r="286" spans="1:5">
      <c r="A286" s="117"/>
      <c r="B286" s="118"/>
      <c r="C286" s="118"/>
      <c r="D286" s="119"/>
      <c r="E286" s="119"/>
    </row>
    <row r="287" spans="1:5">
      <c r="A287" s="117"/>
      <c r="B287" s="118"/>
      <c r="C287" s="118"/>
      <c r="D287" s="119"/>
      <c r="E287" s="119"/>
    </row>
    <row r="288" spans="1:5">
      <c r="A288" s="117"/>
      <c r="B288" s="118"/>
      <c r="C288" s="118"/>
      <c r="D288" s="119"/>
      <c r="E288" s="119"/>
    </row>
    <row r="289" spans="1:5">
      <c r="A289" s="117"/>
      <c r="B289" s="118"/>
      <c r="C289" s="118"/>
      <c r="D289" s="119"/>
      <c r="E289" s="119"/>
    </row>
    <row r="290" spans="1:5">
      <c r="A290" s="117"/>
      <c r="B290" s="118"/>
      <c r="C290" s="118"/>
      <c r="D290" s="119"/>
      <c r="E290" s="119"/>
    </row>
    <row r="291" spans="1:5">
      <c r="A291" s="117"/>
      <c r="B291" s="118"/>
      <c r="C291" s="118"/>
      <c r="D291" s="119"/>
      <c r="E291" s="119"/>
    </row>
    <row r="292" spans="1:5">
      <c r="A292" s="117"/>
      <c r="B292" s="118"/>
      <c r="C292" s="118"/>
      <c r="D292" s="119"/>
      <c r="E292" s="119"/>
    </row>
    <row r="293" spans="1:5">
      <c r="A293" s="117"/>
      <c r="B293" s="118"/>
      <c r="C293" s="118"/>
      <c r="D293" s="119"/>
      <c r="E293" s="119"/>
    </row>
    <row r="294" spans="1:5">
      <c r="A294" s="117"/>
      <c r="B294" s="118"/>
      <c r="C294" s="118"/>
      <c r="D294" s="119"/>
      <c r="E294" s="119"/>
    </row>
    <row r="295" spans="1:5">
      <c r="A295" s="117"/>
      <c r="B295" s="118"/>
      <c r="C295" s="118"/>
      <c r="D295" s="119"/>
      <c r="E295" s="119"/>
    </row>
    <row r="296" spans="1:5">
      <c r="A296" s="117"/>
      <c r="B296" s="118"/>
      <c r="C296" s="118"/>
      <c r="D296" s="119"/>
      <c r="E296" s="119"/>
    </row>
    <row r="297" spans="1:5">
      <c r="A297" s="117"/>
      <c r="B297" s="118"/>
      <c r="C297" s="118"/>
      <c r="D297" s="119"/>
      <c r="E297" s="119"/>
    </row>
    <row r="298" spans="1:5">
      <c r="A298" s="117"/>
      <c r="B298" s="118"/>
      <c r="C298" s="118"/>
      <c r="D298" s="119"/>
      <c r="E298" s="119"/>
    </row>
    <row r="299" spans="1:5">
      <c r="A299" s="117"/>
      <c r="B299" s="118"/>
      <c r="C299" s="118"/>
      <c r="D299" s="119"/>
      <c r="E299" s="119"/>
    </row>
    <row r="300" spans="1:5">
      <c r="A300" s="117"/>
      <c r="B300" s="118"/>
      <c r="C300" s="118"/>
      <c r="D300" s="119"/>
      <c r="E300" s="119"/>
    </row>
    <row r="301" spans="1:5">
      <c r="A301" s="117"/>
      <c r="B301" s="118"/>
      <c r="C301" s="118"/>
      <c r="D301" s="119"/>
      <c r="E301" s="119"/>
    </row>
    <row r="302" spans="1:5">
      <c r="A302" s="117"/>
      <c r="B302" s="118"/>
      <c r="C302" s="118"/>
      <c r="D302" s="119"/>
      <c r="E302" s="119"/>
    </row>
    <row r="303" spans="1:5">
      <c r="A303" s="117"/>
      <c r="B303" s="118"/>
      <c r="C303" s="118"/>
      <c r="D303" s="119"/>
      <c r="E303" s="119"/>
    </row>
    <row r="304" spans="1:5">
      <c r="A304" s="117"/>
      <c r="B304" s="118"/>
      <c r="C304" s="118"/>
      <c r="D304" s="119"/>
      <c r="E304" s="119"/>
    </row>
    <row r="305" spans="1:5">
      <c r="A305" s="117"/>
      <c r="B305" s="118"/>
      <c r="C305" s="118"/>
      <c r="D305" s="119"/>
      <c r="E305" s="119"/>
    </row>
    <row r="306" spans="1:5">
      <c r="A306" s="117"/>
      <c r="B306" s="118"/>
      <c r="C306" s="118"/>
      <c r="D306" s="119"/>
      <c r="E306" s="119"/>
    </row>
    <row r="307" spans="1:5">
      <c r="A307" s="117"/>
      <c r="B307" s="118"/>
      <c r="C307" s="118"/>
      <c r="D307" s="119"/>
      <c r="E307" s="119"/>
    </row>
    <row r="308" spans="1:5">
      <c r="A308" s="117"/>
      <c r="B308" s="118"/>
      <c r="C308" s="118"/>
      <c r="D308" s="119"/>
      <c r="E308" s="119"/>
    </row>
    <row r="309" spans="1:5">
      <c r="A309" s="117"/>
      <c r="B309" s="118"/>
      <c r="C309" s="118"/>
      <c r="D309" s="119"/>
      <c r="E309" s="119"/>
    </row>
    <row r="310" spans="1:5">
      <c r="A310" s="117"/>
      <c r="B310" s="118"/>
      <c r="C310" s="118"/>
      <c r="D310" s="119"/>
      <c r="E310" s="119"/>
    </row>
    <row r="311" spans="1:5">
      <c r="A311" s="117"/>
      <c r="B311" s="118"/>
      <c r="C311" s="118"/>
      <c r="D311" s="119"/>
      <c r="E311" s="119"/>
    </row>
    <row r="312" spans="1:5">
      <c r="A312" s="117"/>
      <c r="B312" s="118"/>
      <c r="C312" s="118"/>
      <c r="D312" s="119"/>
      <c r="E312" s="119"/>
    </row>
    <row r="313" spans="1:5">
      <c r="A313" s="117"/>
      <c r="B313" s="118"/>
      <c r="C313" s="118"/>
      <c r="D313" s="119"/>
      <c r="E313" s="119"/>
    </row>
    <row r="314" spans="1:5">
      <c r="A314" s="117"/>
      <c r="B314" s="118"/>
      <c r="C314" s="118"/>
      <c r="D314" s="119"/>
      <c r="E314" s="119"/>
    </row>
    <row r="315" spans="1:5">
      <c r="A315" s="117"/>
      <c r="B315" s="118"/>
      <c r="C315" s="118"/>
      <c r="D315" s="119"/>
      <c r="E315" s="119"/>
    </row>
    <row r="316" spans="1:5">
      <c r="A316" s="117"/>
      <c r="B316" s="118"/>
      <c r="C316" s="118"/>
      <c r="D316" s="119"/>
      <c r="E316" s="119"/>
    </row>
    <row r="317" spans="1:5">
      <c r="A317" s="117"/>
      <c r="B317" s="118"/>
      <c r="C317" s="118"/>
      <c r="D317" s="119"/>
      <c r="E317" s="119"/>
    </row>
    <row r="318" spans="1:5">
      <c r="A318" s="117"/>
      <c r="B318" s="118"/>
      <c r="C318" s="118"/>
      <c r="D318" s="119"/>
      <c r="E318" s="119"/>
    </row>
    <row r="319" spans="1:5">
      <c r="A319" s="117"/>
      <c r="B319" s="118"/>
      <c r="C319" s="118"/>
      <c r="D319" s="119"/>
      <c r="E319" s="119"/>
    </row>
    <row r="320" spans="1:5">
      <c r="A320" s="117"/>
      <c r="B320" s="118"/>
      <c r="C320" s="118"/>
      <c r="D320" s="119"/>
      <c r="E320" s="119"/>
    </row>
    <row r="321" spans="1:5">
      <c r="A321" s="117"/>
      <c r="B321" s="118"/>
      <c r="C321" s="118"/>
      <c r="D321" s="119"/>
      <c r="E321" s="119"/>
    </row>
    <row r="322" spans="1:5">
      <c r="A322" s="117"/>
      <c r="B322" s="118"/>
      <c r="C322" s="118"/>
      <c r="D322" s="119"/>
      <c r="E322" s="119"/>
    </row>
    <row r="323" spans="1:5">
      <c r="A323" s="117"/>
      <c r="B323" s="118"/>
      <c r="C323" s="118"/>
      <c r="D323" s="119"/>
      <c r="E323" s="119"/>
    </row>
    <row r="324" spans="1:5">
      <c r="A324" s="117"/>
      <c r="B324" s="118"/>
      <c r="C324" s="118"/>
      <c r="D324" s="119"/>
      <c r="E324" s="119"/>
    </row>
    <row r="325" spans="1:5">
      <c r="A325" s="117"/>
      <c r="B325" s="118"/>
      <c r="C325" s="118"/>
      <c r="D325" s="119"/>
      <c r="E325" s="119"/>
    </row>
    <row r="326" spans="1:5">
      <c r="A326" s="117"/>
      <c r="B326" s="118"/>
      <c r="C326" s="118"/>
      <c r="D326" s="119"/>
      <c r="E326" s="119"/>
    </row>
    <row r="327" spans="1:5">
      <c r="A327" s="117"/>
      <c r="B327" s="118"/>
      <c r="C327" s="118"/>
      <c r="D327" s="119"/>
      <c r="E327" s="119"/>
    </row>
    <row r="328" spans="1:5">
      <c r="A328" s="117"/>
      <c r="B328" s="118"/>
      <c r="C328" s="118"/>
      <c r="D328" s="119"/>
      <c r="E328" s="119"/>
    </row>
    <row r="329" spans="1:5">
      <c r="A329" s="117"/>
      <c r="B329" s="118"/>
      <c r="C329" s="118"/>
      <c r="D329" s="119"/>
      <c r="E329" s="119"/>
    </row>
    <row r="330" spans="1:5">
      <c r="A330" s="117"/>
      <c r="B330" s="118"/>
      <c r="C330" s="118"/>
      <c r="D330" s="119"/>
      <c r="E330" s="119"/>
    </row>
    <row r="331" spans="1:5">
      <c r="A331" s="117"/>
      <c r="B331" s="118"/>
      <c r="C331" s="118"/>
      <c r="D331" s="119"/>
      <c r="E331" s="119"/>
    </row>
    <row r="332" spans="1:5">
      <c r="A332" s="117"/>
      <c r="B332" s="118"/>
      <c r="C332" s="118"/>
      <c r="D332" s="119"/>
      <c r="E332" s="119"/>
    </row>
    <row r="333" spans="1:5">
      <c r="A333" s="117"/>
      <c r="B333" s="118"/>
      <c r="C333" s="118"/>
      <c r="D333" s="119"/>
      <c r="E333" s="119"/>
    </row>
    <row r="334" spans="1:5">
      <c r="A334" s="117"/>
      <c r="B334" s="118"/>
      <c r="C334" s="118"/>
      <c r="D334" s="119"/>
      <c r="E334" s="119"/>
    </row>
    <row r="335" spans="1:5">
      <c r="A335" s="117"/>
      <c r="B335" s="118"/>
      <c r="C335" s="118"/>
      <c r="D335" s="119"/>
      <c r="E335" s="119"/>
    </row>
    <row r="336" spans="1:5">
      <c r="A336" s="117"/>
      <c r="B336" s="118"/>
      <c r="C336" s="118"/>
      <c r="D336" s="119"/>
      <c r="E336" s="119"/>
    </row>
    <row r="337" spans="1:5">
      <c r="A337" s="117"/>
      <c r="B337" s="118"/>
      <c r="C337" s="118"/>
      <c r="D337" s="119"/>
      <c r="E337" s="119"/>
    </row>
    <row r="338" spans="1:5">
      <c r="A338" s="117"/>
      <c r="B338" s="118"/>
      <c r="C338" s="118"/>
      <c r="D338" s="119"/>
      <c r="E338" s="119"/>
    </row>
    <row r="339" spans="1:5">
      <c r="A339" s="117"/>
      <c r="B339" s="118"/>
      <c r="C339" s="118"/>
      <c r="D339" s="119"/>
      <c r="E339" s="119"/>
    </row>
    <row r="340" spans="1:5">
      <c r="A340" s="117"/>
      <c r="B340" s="118"/>
      <c r="C340" s="118"/>
      <c r="D340" s="119"/>
      <c r="E340" s="119"/>
    </row>
    <row r="341" spans="1:5">
      <c r="A341" s="117"/>
      <c r="B341" s="118"/>
      <c r="C341" s="118"/>
      <c r="D341" s="119"/>
      <c r="E341" s="119"/>
    </row>
    <row r="342" spans="1:5">
      <c r="A342" s="117"/>
      <c r="B342" s="118"/>
      <c r="C342" s="118"/>
      <c r="D342" s="119"/>
      <c r="E342" s="119"/>
    </row>
    <row r="343" spans="1:5">
      <c r="A343" s="117"/>
      <c r="B343" s="118"/>
      <c r="C343" s="118"/>
      <c r="D343" s="119"/>
      <c r="E343" s="119"/>
    </row>
    <row r="344" spans="1:5">
      <c r="A344" s="117"/>
      <c r="B344" s="118"/>
      <c r="C344" s="118"/>
      <c r="D344" s="119"/>
      <c r="E344" s="119"/>
    </row>
    <row r="345" spans="1:5">
      <c r="A345" s="117"/>
      <c r="B345" s="118"/>
      <c r="C345" s="118"/>
      <c r="D345" s="119"/>
      <c r="E345" s="119"/>
    </row>
    <row r="346" spans="1:5">
      <c r="A346" s="117"/>
      <c r="B346" s="118"/>
      <c r="C346" s="118"/>
      <c r="D346" s="119"/>
      <c r="E346" s="119"/>
    </row>
    <row r="347" spans="1:5">
      <c r="A347" s="117"/>
      <c r="B347" s="118"/>
      <c r="C347" s="118"/>
      <c r="D347" s="119"/>
      <c r="E347" s="119"/>
    </row>
    <row r="348" spans="1:5">
      <c r="A348" s="117"/>
      <c r="B348" s="118"/>
      <c r="C348" s="118"/>
      <c r="D348" s="119"/>
      <c r="E348" s="119"/>
    </row>
    <row r="349" spans="1:5">
      <c r="A349" s="117"/>
      <c r="B349" s="118"/>
      <c r="C349" s="118"/>
      <c r="D349" s="119"/>
      <c r="E349" s="119"/>
    </row>
    <row r="350" spans="1:5">
      <c r="A350" s="117"/>
      <c r="B350" s="118"/>
      <c r="C350" s="118"/>
      <c r="D350" s="119"/>
      <c r="E350" s="119"/>
    </row>
    <row r="351" spans="1:5">
      <c r="A351" s="117"/>
      <c r="B351" s="118"/>
      <c r="C351" s="118"/>
      <c r="D351" s="119"/>
      <c r="E351" s="119"/>
    </row>
    <row r="352" spans="1:5">
      <c r="A352" s="117"/>
      <c r="B352" s="118"/>
      <c r="C352" s="118"/>
      <c r="D352" s="119"/>
      <c r="E352" s="119"/>
    </row>
    <row r="353" spans="1:5">
      <c r="A353" s="117"/>
      <c r="B353" s="118"/>
      <c r="C353" s="118"/>
      <c r="D353" s="119"/>
      <c r="E353" s="119"/>
    </row>
    <row r="354" spans="1:5">
      <c r="A354" s="117"/>
      <c r="B354" s="118"/>
      <c r="C354" s="118"/>
      <c r="D354" s="119"/>
      <c r="E354" s="119"/>
    </row>
    <row r="355" spans="1:5">
      <c r="A355" s="117"/>
      <c r="B355" s="118"/>
      <c r="C355" s="118"/>
      <c r="D355" s="119"/>
      <c r="E355" s="119"/>
    </row>
    <row r="356" spans="1:5">
      <c r="A356" s="117"/>
      <c r="B356" s="118"/>
      <c r="C356" s="118"/>
      <c r="D356" s="119"/>
      <c r="E356" s="119"/>
    </row>
    <row r="357" spans="1:5">
      <c r="A357" s="117"/>
      <c r="B357" s="118"/>
      <c r="C357" s="118"/>
      <c r="D357" s="119"/>
      <c r="E357" s="119"/>
    </row>
    <row r="358" spans="1:5">
      <c r="A358" s="117"/>
      <c r="B358" s="118"/>
      <c r="C358" s="118"/>
      <c r="D358" s="119"/>
      <c r="E358" s="119"/>
    </row>
    <row r="359" spans="1:5">
      <c r="A359" s="117"/>
      <c r="B359" s="118"/>
      <c r="C359" s="118"/>
      <c r="D359" s="119"/>
      <c r="E359" s="119"/>
    </row>
    <row r="360" spans="1:5">
      <c r="A360" s="117"/>
      <c r="B360" s="118"/>
      <c r="C360" s="118"/>
      <c r="D360" s="119"/>
      <c r="E360" s="119"/>
    </row>
    <row r="361" spans="1:5">
      <c r="A361" s="117"/>
      <c r="B361" s="118"/>
      <c r="C361" s="118"/>
      <c r="D361" s="119"/>
      <c r="E361" s="119"/>
    </row>
    <row r="362" spans="1:5">
      <c r="A362" s="117"/>
      <c r="B362" s="118"/>
      <c r="C362" s="118"/>
      <c r="D362" s="119"/>
      <c r="E362" s="119"/>
    </row>
    <row r="363" spans="1:5">
      <c r="A363" s="117"/>
      <c r="B363" s="118"/>
      <c r="C363" s="118"/>
      <c r="D363" s="119"/>
      <c r="E363" s="119"/>
    </row>
    <row r="364" spans="1:5">
      <c r="A364" s="117"/>
      <c r="B364" s="118"/>
      <c r="C364" s="118"/>
      <c r="D364" s="119"/>
      <c r="E364" s="119"/>
    </row>
    <row r="365" spans="1:5">
      <c r="A365" s="117"/>
      <c r="B365" s="118"/>
      <c r="C365" s="118"/>
      <c r="D365" s="119"/>
      <c r="E365" s="119"/>
    </row>
    <row r="366" spans="1:5">
      <c r="A366" s="117"/>
      <c r="B366" s="118"/>
      <c r="C366" s="118"/>
      <c r="D366" s="119"/>
      <c r="E366" s="119"/>
    </row>
    <row r="367" spans="1:5">
      <c r="A367" s="117"/>
      <c r="B367" s="118"/>
      <c r="C367" s="118"/>
      <c r="D367" s="119"/>
      <c r="E367" s="119"/>
    </row>
    <row r="368" spans="1:5">
      <c r="A368" s="117"/>
      <c r="B368" s="118"/>
      <c r="C368" s="118"/>
      <c r="D368" s="119"/>
      <c r="E368" s="119"/>
    </row>
    <row r="369" spans="1:5">
      <c r="A369" s="117"/>
      <c r="B369" s="118"/>
      <c r="C369" s="118"/>
      <c r="D369" s="119"/>
      <c r="E369" s="119"/>
    </row>
    <row r="370" spans="1:5">
      <c r="A370" s="117"/>
      <c r="B370" s="118"/>
      <c r="C370" s="118"/>
      <c r="D370" s="119"/>
      <c r="E370" s="119"/>
    </row>
    <row r="371" spans="1:5">
      <c r="A371" s="117"/>
      <c r="B371" s="118"/>
      <c r="C371" s="118"/>
      <c r="D371" s="119"/>
      <c r="E371" s="119"/>
    </row>
    <row r="372" spans="1:5">
      <c r="A372" s="117"/>
      <c r="B372" s="118"/>
      <c r="C372" s="118"/>
      <c r="D372" s="119"/>
      <c r="E372" s="119"/>
    </row>
    <row r="373" spans="1:5">
      <c r="A373" s="117"/>
      <c r="B373" s="118"/>
      <c r="C373" s="118"/>
      <c r="D373" s="119"/>
      <c r="E373" s="119"/>
    </row>
    <row r="374" spans="1:5">
      <c r="A374" s="117"/>
      <c r="B374" s="118"/>
      <c r="C374" s="118"/>
      <c r="D374" s="119"/>
      <c r="E374" s="119"/>
    </row>
    <row r="375" spans="1:5">
      <c r="A375" s="117"/>
      <c r="B375" s="118"/>
      <c r="C375" s="118"/>
      <c r="D375" s="119"/>
      <c r="E375" s="119"/>
    </row>
    <row r="376" spans="1:5">
      <c r="A376" s="117"/>
      <c r="B376" s="118"/>
      <c r="C376" s="118"/>
      <c r="D376" s="119"/>
      <c r="E376" s="119"/>
    </row>
    <row r="377" spans="1:5">
      <c r="A377" s="117"/>
      <c r="B377" s="118"/>
      <c r="C377" s="118"/>
      <c r="D377" s="119"/>
      <c r="E377" s="119"/>
    </row>
    <row r="378" spans="1:5">
      <c r="A378" s="117"/>
      <c r="B378" s="118"/>
      <c r="C378" s="118"/>
      <c r="D378" s="119"/>
      <c r="E378" s="119"/>
    </row>
    <row r="379" spans="1:5">
      <c r="A379" s="117"/>
      <c r="B379" s="118"/>
      <c r="C379" s="118"/>
      <c r="D379" s="119"/>
      <c r="E379" s="119"/>
    </row>
    <row r="380" spans="1:5">
      <c r="A380" s="117"/>
      <c r="B380" s="118"/>
      <c r="C380" s="118"/>
      <c r="D380" s="119"/>
      <c r="E380" s="119"/>
    </row>
    <row r="381" spans="1:5">
      <c r="A381" s="117"/>
      <c r="B381" s="118"/>
      <c r="C381" s="118"/>
      <c r="D381" s="119"/>
      <c r="E381" s="119"/>
    </row>
    <row r="382" spans="1:5">
      <c r="A382" s="117"/>
      <c r="B382" s="118"/>
      <c r="C382" s="118"/>
      <c r="D382" s="119"/>
      <c r="E382" s="119"/>
    </row>
    <row r="383" spans="1:5">
      <c r="A383" s="117"/>
      <c r="B383" s="118"/>
      <c r="C383" s="118"/>
      <c r="D383" s="119"/>
      <c r="E383" s="119"/>
    </row>
    <row r="384" spans="1:5">
      <c r="A384" s="117"/>
      <c r="B384" s="118"/>
      <c r="C384" s="118"/>
      <c r="D384" s="119"/>
      <c r="E384" s="119"/>
    </row>
    <row r="385" spans="1:5">
      <c r="A385" s="117"/>
      <c r="B385" s="118"/>
      <c r="C385" s="118"/>
      <c r="D385" s="119"/>
      <c r="E385" s="119"/>
    </row>
    <row r="386" spans="1:5">
      <c r="A386" s="117"/>
      <c r="B386" s="118"/>
      <c r="C386" s="118"/>
      <c r="D386" s="119"/>
      <c r="E386" s="119"/>
    </row>
    <row r="387" spans="1:5">
      <c r="A387" s="117"/>
      <c r="B387" s="118"/>
      <c r="C387" s="118"/>
      <c r="D387" s="119"/>
      <c r="E387" s="119"/>
    </row>
    <row r="388" spans="1:5">
      <c r="A388" s="117"/>
      <c r="B388" s="118"/>
      <c r="C388" s="118"/>
      <c r="D388" s="119"/>
      <c r="E388" s="119"/>
    </row>
    <row r="389" spans="1:5">
      <c r="A389" s="117"/>
      <c r="B389" s="118"/>
      <c r="C389" s="118"/>
      <c r="D389" s="119"/>
      <c r="E389" s="119"/>
    </row>
    <row r="390" spans="1:5">
      <c r="A390" s="117"/>
      <c r="B390" s="118"/>
      <c r="C390" s="118"/>
      <c r="D390" s="119"/>
      <c r="E390" s="119"/>
    </row>
    <row r="391" spans="1:5">
      <c r="A391" s="117"/>
      <c r="B391" s="118"/>
      <c r="C391" s="118"/>
      <c r="D391" s="119"/>
      <c r="E391" s="119"/>
    </row>
    <row r="392" spans="1:5">
      <c r="A392" s="117"/>
      <c r="B392" s="118"/>
      <c r="C392" s="118"/>
      <c r="D392" s="119"/>
      <c r="E392" s="119"/>
    </row>
    <row r="393" spans="1:5">
      <c r="A393" s="117"/>
      <c r="B393" s="118"/>
      <c r="C393" s="118"/>
      <c r="D393" s="119"/>
      <c r="E393" s="119"/>
    </row>
    <row r="394" spans="1:5">
      <c r="A394" s="117"/>
      <c r="B394" s="118"/>
      <c r="C394" s="118"/>
      <c r="D394" s="119"/>
      <c r="E394" s="119"/>
    </row>
    <row r="395" spans="1:5">
      <c r="A395" s="117"/>
      <c r="B395" s="118"/>
      <c r="C395" s="118"/>
      <c r="D395" s="119"/>
      <c r="E395" s="119"/>
    </row>
    <row r="396" spans="1:5">
      <c r="A396" s="117"/>
      <c r="B396" s="118"/>
      <c r="C396" s="118"/>
      <c r="D396" s="119"/>
      <c r="E396" s="119"/>
    </row>
    <row r="397" spans="1:5">
      <c r="A397" s="117"/>
      <c r="B397" s="118"/>
      <c r="C397" s="118"/>
      <c r="D397" s="119"/>
      <c r="E397" s="119"/>
    </row>
    <row r="398" spans="1:5">
      <c r="A398" s="117"/>
      <c r="B398" s="118"/>
      <c r="C398" s="118"/>
      <c r="D398" s="119"/>
      <c r="E398" s="119"/>
    </row>
    <row r="399" spans="1:5">
      <c r="A399" s="117"/>
      <c r="B399" s="118"/>
      <c r="C399" s="118"/>
      <c r="D399" s="119"/>
      <c r="E399" s="119"/>
    </row>
    <row r="400" spans="1:5">
      <c r="A400" s="117"/>
      <c r="B400" s="118"/>
      <c r="C400" s="118"/>
      <c r="D400" s="119"/>
      <c r="E400" s="119"/>
    </row>
    <row r="401" spans="1:5">
      <c r="A401" s="117"/>
      <c r="B401" s="118"/>
      <c r="C401" s="118"/>
      <c r="D401" s="119"/>
      <c r="E401" s="119"/>
    </row>
    <row r="402" spans="1:5">
      <c r="A402" s="117"/>
      <c r="B402" s="118"/>
      <c r="C402" s="118"/>
      <c r="D402" s="119"/>
      <c r="E402" s="119"/>
    </row>
    <row r="403" spans="1:5">
      <c r="A403" s="117"/>
      <c r="B403" s="118"/>
      <c r="C403" s="118"/>
      <c r="D403" s="119"/>
      <c r="E403" s="119"/>
    </row>
    <row r="404" spans="1:5">
      <c r="A404" s="117"/>
      <c r="B404" s="118"/>
      <c r="C404" s="118"/>
      <c r="D404" s="119"/>
      <c r="E404" s="119"/>
    </row>
    <row r="405" spans="1:5">
      <c r="A405" s="117"/>
      <c r="B405" s="118"/>
      <c r="C405" s="118"/>
      <c r="D405" s="119"/>
      <c r="E405" s="119"/>
    </row>
    <row r="406" spans="1:5">
      <c r="A406" s="117"/>
      <c r="B406" s="118"/>
      <c r="C406" s="118"/>
      <c r="D406" s="119"/>
      <c r="E406" s="119"/>
    </row>
    <row r="407" spans="1:5">
      <c r="A407" s="117"/>
      <c r="B407" s="118"/>
      <c r="C407" s="118"/>
      <c r="D407" s="119"/>
      <c r="E407" s="119"/>
    </row>
    <row r="408" spans="1:5">
      <c r="A408" s="117"/>
      <c r="B408" s="118"/>
      <c r="C408" s="118"/>
      <c r="D408" s="119"/>
      <c r="E408" s="119"/>
    </row>
    <row r="409" spans="1:5">
      <c r="A409" s="117"/>
      <c r="B409" s="118"/>
      <c r="C409" s="118"/>
      <c r="D409" s="119"/>
      <c r="E409" s="119"/>
    </row>
    <row r="410" spans="1:5">
      <c r="A410" s="117"/>
      <c r="B410" s="118"/>
      <c r="C410" s="118"/>
      <c r="D410" s="119"/>
      <c r="E410" s="119"/>
    </row>
    <row r="411" spans="1:5">
      <c r="A411" s="117"/>
      <c r="B411" s="118"/>
      <c r="C411" s="118"/>
      <c r="D411" s="119"/>
      <c r="E411" s="119"/>
    </row>
    <row r="412" spans="1:5">
      <c r="A412" s="117"/>
      <c r="B412" s="118"/>
      <c r="C412" s="118"/>
      <c r="D412" s="119"/>
      <c r="E412" s="119"/>
    </row>
    <row r="413" spans="1:5">
      <c r="A413" s="117"/>
      <c r="B413" s="118"/>
      <c r="C413" s="118"/>
      <c r="D413" s="119"/>
      <c r="E413" s="119"/>
    </row>
    <row r="414" spans="1:5">
      <c r="A414" s="117"/>
      <c r="B414" s="118"/>
      <c r="C414" s="118"/>
      <c r="D414" s="119"/>
      <c r="E414" s="119"/>
    </row>
    <row r="415" spans="1:5">
      <c r="A415" s="117"/>
      <c r="B415" s="118"/>
      <c r="C415" s="118"/>
      <c r="D415" s="119"/>
      <c r="E415" s="119"/>
    </row>
    <row r="416" spans="1:5">
      <c r="A416" s="117"/>
      <c r="B416" s="118"/>
      <c r="C416" s="118"/>
      <c r="D416" s="119"/>
      <c r="E416" s="119"/>
    </row>
    <row r="417" spans="1:5">
      <c r="A417" s="117"/>
      <c r="B417" s="118"/>
      <c r="C417" s="118"/>
      <c r="D417" s="119"/>
      <c r="E417" s="119"/>
    </row>
    <row r="418" spans="1:5">
      <c r="A418" s="117"/>
      <c r="B418" s="118"/>
      <c r="C418" s="118"/>
      <c r="D418" s="119"/>
      <c r="E418" s="119"/>
    </row>
    <row r="419" spans="1:5">
      <c r="A419" s="117"/>
      <c r="B419" s="118"/>
      <c r="C419" s="118"/>
      <c r="D419" s="119"/>
      <c r="E419" s="119"/>
    </row>
    <row r="420" spans="1:5">
      <c r="A420" s="117"/>
      <c r="B420" s="118"/>
      <c r="C420" s="118"/>
      <c r="D420" s="119"/>
      <c r="E420" s="119"/>
    </row>
    <row r="421" spans="1:5">
      <c r="A421" s="117"/>
      <c r="B421" s="118"/>
      <c r="C421" s="118"/>
      <c r="D421" s="119"/>
      <c r="E421" s="119"/>
    </row>
    <row r="422" spans="1:5">
      <c r="A422" s="117"/>
      <c r="B422" s="118"/>
      <c r="C422" s="118"/>
      <c r="D422" s="119"/>
      <c r="E422" s="119"/>
    </row>
    <row r="423" spans="1:5">
      <c r="A423" s="117"/>
      <c r="B423" s="118"/>
      <c r="C423" s="118"/>
      <c r="D423" s="119"/>
      <c r="E423" s="119"/>
    </row>
    <row r="424" spans="1:5">
      <c r="A424" s="117"/>
      <c r="B424" s="118"/>
      <c r="C424" s="118"/>
      <c r="D424" s="119"/>
      <c r="E424" s="119"/>
    </row>
    <row r="425" spans="1:5">
      <c r="A425" s="117"/>
      <c r="B425" s="118"/>
      <c r="C425" s="118"/>
      <c r="D425" s="119"/>
      <c r="E425" s="119"/>
    </row>
    <row r="426" spans="1:5">
      <c r="A426" s="117"/>
      <c r="B426" s="118"/>
      <c r="C426" s="118"/>
      <c r="D426" s="119"/>
      <c r="E426" s="119"/>
    </row>
    <row r="427" spans="1:5">
      <c r="A427" s="117"/>
      <c r="B427" s="118"/>
      <c r="C427" s="118"/>
      <c r="D427" s="119"/>
      <c r="E427" s="119"/>
    </row>
    <row r="428" spans="1:5">
      <c r="A428" s="117"/>
      <c r="B428" s="118"/>
      <c r="C428" s="118"/>
      <c r="D428" s="119"/>
      <c r="E428" s="119"/>
    </row>
    <row r="429" spans="1:5">
      <c r="A429" s="117"/>
      <c r="B429" s="118"/>
      <c r="C429" s="118"/>
      <c r="D429" s="119"/>
      <c r="E429" s="119"/>
    </row>
    <row r="430" spans="1:5">
      <c r="A430" s="117"/>
      <c r="B430" s="118"/>
      <c r="C430" s="118"/>
      <c r="D430" s="119"/>
      <c r="E430" s="119"/>
    </row>
    <row r="431" spans="1:5">
      <c r="A431" s="117"/>
      <c r="B431" s="118"/>
      <c r="C431" s="118"/>
      <c r="D431" s="119"/>
      <c r="E431" s="119"/>
    </row>
    <row r="432" spans="1:5">
      <c r="A432" s="117"/>
      <c r="B432" s="118"/>
      <c r="C432" s="118"/>
      <c r="D432" s="119"/>
      <c r="E432" s="119"/>
    </row>
    <row r="433" spans="1:5">
      <c r="A433" s="117"/>
      <c r="B433" s="118"/>
      <c r="C433" s="118"/>
      <c r="D433" s="119"/>
      <c r="E433" s="119"/>
    </row>
    <row r="434" spans="1:5">
      <c r="A434" s="117"/>
      <c r="B434" s="118"/>
      <c r="C434" s="118"/>
      <c r="D434" s="119"/>
      <c r="E434" s="119"/>
    </row>
    <row r="435" spans="1:5">
      <c r="A435" s="117"/>
      <c r="B435" s="118"/>
      <c r="C435" s="118"/>
      <c r="D435" s="119"/>
      <c r="E435" s="119"/>
    </row>
    <row r="436" spans="1:5">
      <c r="A436" s="117"/>
      <c r="B436" s="118"/>
      <c r="C436" s="118"/>
      <c r="D436" s="119"/>
      <c r="E436" s="119"/>
    </row>
    <row r="437" spans="1:5">
      <c r="A437" s="117"/>
      <c r="B437" s="118"/>
      <c r="C437" s="118"/>
      <c r="D437" s="119"/>
      <c r="E437" s="119"/>
    </row>
    <row r="438" spans="1:5">
      <c r="A438" s="117"/>
      <c r="B438" s="118"/>
      <c r="C438" s="118"/>
      <c r="D438" s="119"/>
      <c r="E438" s="119"/>
    </row>
    <row r="439" spans="1:5">
      <c r="A439" s="117"/>
      <c r="B439" s="118"/>
      <c r="C439" s="118"/>
      <c r="D439" s="119"/>
      <c r="E439" s="119"/>
    </row>
    <row r="440" spans="1:5">
      <c r="A440" s="117"/>
      <c r="B440" s="118"/>
      <c r="C440" s="118"/>
      <c r="D440" s="119"/>
      <c r="E440" s="119"/>
    </row>
    <row r="441" spans="1:5">
      <c r="A441" s="117"/>
      <c r="B441" s="118"/>
      <c r="C441" s="118"/>
      <c r="D441" s="119"/>
      <c r="E441" s="119"/>
    </row>
    <row r="442" spans="1:5">
      <c r="A442" s="117"/>
      <c r="B442" s="118"/>
      <c r="C442" s="118"/>
      <c r="D442" s="119"/>
      <c r="E442" s="119"/>
    </row>
    <row r="443" spans="1:5">
      <c r="A443" s="117"/>
      <c r="B443" s="118"/>
      <c r="C443" s="118"/>
      <c r="D443" s="119"/>
      <c r="E443" s="119"/>
    </row>
    <row r="444" spans="1:5">
      <c r="A444" s="117"/>
      <c r="B444" s="118"/>
      <c r="C444" s="118"/>
      <c r="D444" s="119"/>
      <c r="E444" s="119"/>
    </row>
    <row r="445" spans="1:5">
      <c r="A445" s="117"/>
      <c r="B445" s="118"/>
      <c r="C445" s="118"/>
      <c r="D445" s="119"/>
      <c r="E445" s="119"/>
    </row>
    <row r="446" spans="1:5">
      <c r="A446" s="117"/>
      <c r="B446" s="118"/>
      <c r="C446" s="118"/>
      <c r="D446" s="119"/>
      <c r="E446" s="119"/>
    </row>
    <row r="447" spans="1:5">
      <c r="A447" s="117"/>
      <c r="B447" s="118"/>
      <c r="C447" s="118"/>
      <c r="D447" s="119"/>
      <c r="E447" s="119"/>
    </row>
    <row r="448" spans="1:5">
      <c r="A448" s="117"/>
      <c r="B448" s="118"/>
      <c r="C448" s="118"/>
      <c r="D448" s="119"/>
      <c r="E448" s="119"/>
    </row>
    <row r="449" spans="1:5">
      <c r="A449" s="117"/>
      <c r="B449" s="118"/>
      <c r="C449" s="118"/>
      <c r="D449" s="119"/>
      <c r="E449" s="119"/>
    </row>
    <row r="450" spans="1:5">
      <c r="A450" s="117"/>
      <c r="B450" s="118"/>
      <c r="C450" s="118"/>
      <c r="D450" s="119"/>
      <c r="E450" s="119"/>
    </row>
    <row r="451" spans="1:5">
      <c r="A451" s="117"/>
      <c r="B451" s="118"/>
      <c r="C451" s="118"/>
      <c r="D451" s="119"/>
      <c r="E451" s="119"/>
    </row>
    <row r="452" spans="1:5">
      <c r="A452" s="117"/>
      <c r="B452" s="118"/>
      <c r="C452" s="118"/>
      <c r="D452" s="119"/>
      <c r="E452" s="119"/>
    </row>
    <row r="453" spans="1:5">
      <c r="A453" s="117"/>
      <c r="B453" s="118"/>
      <c r="C453" s="118"/>
      <c r="D453" s="119"/>
      <c r="E453" s="119"/>
    </row>
    <row r="454" spans="1:5">
      <c r="A454" s="117"/>
      <c r="B454" s="118"/>
      <c r="C454" s="118"/>
      <c r="D454" s="119"/>
      <c r="E454" s="119"/>
    </row>
    <row r="455" spans="1:5">
      <c r="A455" s="117"/>
      <c r="B455" s="118"/>
      <c r="C455" s="118"/>
      <c r="D455" s="119"/>
      <c r="E455" s="119"/>
    </row>
    <row r="456" spans="1:5">
      <c r="A456" s="117"/>
      <c r="B456" s="118"/>
      <c r="C456" s="118"/>
      <c r="D456" s="119"/>
      <c r="E456" s="119"/>
    </row>
    <row r="457" spans="1:5">
      <c r="A457" s="117"/>
      <c r="B457" s="118"/>
      <c r="C457" s="118"/>
      <c r="D457" s="119"/>
      <c r="E457" s="119"/>
    </row>
    <row r="458" spans="1:5">
      <c r="A458" s="117"/>
      <c r="B458" s="118"/>
      <c r="C458" s="118"/>
      <c r="D458" s="119"/>
      <c r="E458" s="119"/>
    </row>
    <row r="459" spans="1:5">
      <c r="A459" s="117"/>
      <c r="B459" s="118"/>
      <c r="C459" s="118"/>
      <c r="D459" s="119"/>
      <c r="E459" s="119"/>
    </row>
    <row r="460" spans="1:5">
      <c r="A460" s="117"/>
      <c r="B460" s="118"/>
      <c r="C460" s="118"/>
      <c r="D460" s="119"/>
      <c r="E460" s="119"/>
    </row>
    <row r="461" spans="1:5">
      <c r="A461" s="117"/>
      <c r="B461" s="118"/>
      <c r="C461" s="118"/>
      <c r="D461" s="119"/>
      <c r="E461" s="119"/>
    </row>
    <row r="462" spans="1:5">
      <c r="A462" s="117"/>
      <c r="B462" s="118"/>
      <c r="C462" s="118"/>
      <c r="D462" s="119"/>
      <c r="E462" s="119"/>
    </row>
    <row r="463" spans="1:5">
      <c r="A463" s="117"/>
      <c r="B463" s="118"/>
      <c r="C463" s="118"/>
      <c r="D463" s="119"/>
      <c r="E463" s="119"/>
    </row>
    <row r="464" spans="1:5">
      <c r="A464" s="117"/>
      <c r="B464" s="118"/>
      <c r="C464" s="118"/>
      <c r="D464" s="119"/>
      <c r="E464" s="119"/>
    </row>
    <row r="465" spans="1:5">
      <c r="A465" s="117"/>
      <c r="B465" s="118"/>
      <c r="C465" s="118"/>
      <c r="D465" s="119"/>
      <c r="E465" s="119"/>
    </row>
    <row r="466" spans="1:5">
      <c r="A466" s="117"/>
      <c r="B466" s="118"/>
      <c r="C466" s="118"/>
      <c r="D466" s="119"/>
      <c r="E466" s="119"/>
    </row>
    <row r="467" spans="1:5">
      <c r="A467" s="117"/>
      <c r="B467" s="118"/>
      <c r="C467" s="118"/>
      <c r="D467" s="119"/>
      <c r="E467" s="119"/>
    </row>
    <row r="468" spans="1:5">
      <c r="A468" s="117"/>
      <c r="B468" s="118"/>
      <c r="C468" s="118"/>
      <c r="D468" s="119"/>
      <c r="E468" s="119"/>
    </row>
    <row r="469" spans="1:5">
      <c r="A469" s="117"/>
      <c r="B469" s="118"/>
      <c r="C469" s="118"/>
      <c r="D469" s="119"/>
      <c r="E469" s="119"/>
    </row>
    <row r="470" spans="1:5">
      <c r="A470" s="117"/>
      <c r="B470" s="118"/>
      <c r="C470" s="118"/>
      <c r="D470" s="119"/>
      <c r="E470" s="119"/>
    </row>
    <row r="471" spans="1:5">
      <c r="A471" s="117"/>
      <c r="B471" s="118"/>
      <c r="C471" s="118"/>
      <c r="D471" s="119"/>
      <c r="E471" s="119"/>
    </row>
    <row r="472" spans="1:5">
      <c r="A472" s="117"/>
      <c r="B472" s="118"/>
      <c r="C472" s="118"/>
      <c r="D472" s="119"/>
      <c r="E472" s="119"/>
    </row>
    <row r="473" spans="1:5">
      <c r="A473" s="117"/>
      <c r="B473" s="118"/>
      <c r="C473" s="118"/>
      <c r="D473" s="119"/>
      <c r="E473" s="119"/>
    </row>
    <row r="474" spans="1:5">
      <c r="A474" s="117"/>
      <c r="B474" s="118"/>
      <c r="C474" s="118"/>
      <c r="D474" s="119"/>
      <c r="E474" s="119"/>
    </row>
    <row r="475" spans="1:5">
      <c r="A475" s="117"/>
      <c r="B475" s="118"/>
      <c r="C475" s="118"/>
      <c r="D475" s="119"/>
      <c r="E475" s="119"/>
    </row>
    <row r="476" spans="1:5">
      <c r="A476" s="117"/>
      <c r="B476" s="118"/>
      <c r="C476" s="118"/>
      <c r="D476" s="119"/>
      <c r="E476" s="119"/>
    </row>
    <row r="477" spans="1:5">
      <c r="A477" s="117"/>
      <c r="B477" s="118"/>
      <c r="C477" s="118"/>
      <c r="D477" s="119"/>
      <c r="E477" s="119"/>
    </row>
    <row r="478" spans="1:5">
      <c r="A478" s="117"/>
      <c r="B478" s="118"/>
      <c r="C478" s="118"/>
      <c r="D478" s="119"/>
      <c r="E478" s="119"/>
    </row>
    <row r="479" spans="1:5">
      <c r="A479" s="117"/>
      <c r="B479" s="118"/>
      <c r="C479" s="118"/>
      <c r="D479" s="119"/>
      <c r="E479" s="119"/>
    </row>
    <row r="480" spans="1:5">
      <c r="A480" s="117"/>
      <c r="B480" s="118"/>
      <c r="C480" s="118"/>
      <c r="D480" s="119"/>
      <c r="E480" s="119"/>
    </row>
    <row r="481" spans="1:5">
      <c r="A481" s="117"/>
      <c r="B481" s="118"/>
      <c r="C481" s="118"/>
      <c r="D481" s="119"/>
      <c r="E481" s="119"/>
    </row>
    <row r="482" spans="1:5">
      <c r="A482" s="117"/>
      <c r="B482" s="118"/>
      <c r="C482" s="118"/>
      <c r="D482" s="119"/>
      <c r="E482" s="119"/>
    </row>
    <row r="483" spans="1:5">
      <c r="A483" s="117"/>
      <c r="B483" s="118"/>
      <c r="C483" s="118"/>
      <c r="D483" s="119"/>
      <c r="E483" s="119"/>
    </row>
    <row r="484" spans="1:5">
      <c r="A484" s="117"/>
      <c r="B484" s="118"/>
      <c r="C484" s="118"/>
      <c r="D484" s="119"/>
      <c r="E484" s="119"/>
    </row>
    <row r="485" spans="1:5">
      <c r="A485" s="117"/>
      <c r="B485" s="118"/>
      <c r="C485" s="118"/>
      <c r="D485" s="119"/>
      <c r="E485" s="119"/>
    </row>
    <row r="486" spans="1:5">
      <c r="A486" s="117"/>
      <c r="B486" s="118"/>
      <c r="C486" s="118"/>
      <c r="D486" s="119"/>
      <c r="E486" s="119"/>
    </row>
    <row r="487" spans="1:5">
      <c r="A487" s="117"/>
      <c r="B487" s="118"/>
      <c r="C487" s="118"/>
      <c r="D487" s="119"/>
      <c r="E487" s="119"/>
    </row>
    <row r="488" spans="1:5">
      <c r="A488" s="117"/>
      <c r="B488" s="118"/>
      <c r="C488" s="118"/>
      <c r="D488" s="119"/>
      <c r="E488" s="119"/>
    </row>
    <row r="489" spans="1:5">
      <c r="A489" s="117"/>
      <c r="B489" s="118"/>
      <c r="C489" s="118"/>
      <c r="D489" s="119"/>
      <c r="E489" s="119"/>
    </row>
    <row r="490" spans="1:5">
      <c r="A490" s="117"/>
      <c r="B490" s="118"/>
      <c r="C490" s="118"/>
      <c r="D490" s="119"/>
      <c r="E490" s="119"/>
    </row>
    <row r="491" spans="1:5">
      <c r="A491" s="117"/>
      <c r="B491" s="118"/>
      <c r="C491" s="118"/>
      <c r="D491" s="119"/>
      <c r="E491" s="119"/>
    </row>
    <row r="492" spans="1:5">
      <c r="A492" s="117"/>
      <c r="B492" s="118"/>
      <c r="C492" s="118"/>
      <c r="D492" s="119"/>
      <c r="E492" s="119"/>
    </row>
    <row r="493" spans="1:5">
      <c r="A493" s="117"/>
      <c r="B493" s="118"/>
      <c r="C493" s="118"/>
      <c r="D493" s="119"/>
      <c r="E493" s="119"/>
    </row>
    <row r="494" spans="1:5">
      <c r="A494" s="117"/>
      <c r="B494" s="118"/>
      <c r="C494" s="118"/>
      <c r="D494" s="119"/>
      <c r="E494" s="119"/>
    </row>
    <row r="495" spans="1:5">
      <c r="A495" s="117"/>
      <c r="B495" s="118"/>
      <c r="C495" s="118"/>
      <c r="D495" s="119"/>
      <c r="E495" s="119"/>
    </row>
    <row r="496" spans="1:5">
      <c r="A496" s="117"/>
      <c r="B496" s="118"/>
      <c r="C496" s="118"/>
      <c r="D496" s="119"/>
      <c r="E496" s="119"/>
    </row>
    <row r="497" spans="1:5">
      <c r="A497" s="117"/>
      <c r="B497" s="118"/>
      <c r="C497" s="118"/>
      <c r="D497" s="119"/>
      <c r="E497" s="119"/>
    </row>
    <row r="498" spans="1:5">
      <c r="A498" s="117"/>
      <c r="B498" s="118"/>
      <c r="C498" s="118"/>
      <c r="D498" s="119"/>
      <c r="E498" s="119"/>
    </row>
    <row r="499" spans="1:5">
      <c r="A499" s="117"/>
      <c r="B499" s="118"/>
      <c r="C499" s="118"/>
      <c r="D499" s="119"/>
      <c r="E499" s="119"/>
    </row>
    <row r="500" spans="1:5">
      <c r="A500" s="117"/>
      <c r="B500" s="118"/>
      <c r="C500" s="118"/>
      <c r="D500" s="119"/>
      <c r="E500" s="119"/>
    </row>
    <row r="501" spans="1:5">
      <c r="A501" s="117"/>
      <c r="B501" s="118"/>
      <c r="C501" s="118"/>
      <c r="D501" s="119"/>
      <c r="E501" s="119"/>
    </row>
    <row r="502" spans="1:5">
      <c r="A502" s="117"/>
      <c r="B502" s="118"/>
      <c r="C502" s="118"/>
      <c r="D502" s="119"/>
      <c r="E502" s="119"/>
    </row>
    <row r="503" spans="1:5">
      <c r="A503" s="117"/>
      <c r="B503" s="118"/>
      <c r="C503" s="118"/>
      <c r="D503" s="119"/>
      <c r="E503" s="119"/>
    </row>
    <row r="504" spans="1:5">
      <c r="A504" s="117"/>
      <c r="B504" s="118"/>
      <c r="C504" s="118"/>
      <c r="D504" s="119"/>
      <c r="E504" s="119"/>
    </row>
    <row r="505" spans="1:5">
      <c r="A505" s="117"/>
      <c r="B505" s="118"/>
      <c r="C505" s="118"/>
      <c r="D505" s="119"/>
      <c r="E505" s="119"/>
    </row>
    <row r="506" spans="1:5">
      <c r="A506" s="117"/>
      <c r="B506" s="118"/>
      <c r="C506" s="118"/>
      <c r="D506" s="119"/>
      <c r="E506" s="119"/>
    </row>
    <row r="507" spans="1:5">
      <c r="A507" s="117"/>
      <c r="B507" s="118"/>
      <c r="C507" s="118"/>
      <c r="D507" s="119"/>
      <c r="E507" s="119"/>
    </row>
    <row r="508" spans="1:5">
      <c r="A508" s="117"/>
      <c r="B508" s="118"/>
      <c r="C508" s="118"/>
      <c r="D508" s="119"/>
      <c r="E508" s="119"/>
    </row>
    <row r="509" spans="1:5">
      <c r="A509" s="117"/>
      <c r="B509" s="118"/>
      <c r="C509" s="118"/>
      <c r="D509" s="119"/>
      <c r="E509" s="119"/>
    </row>
    <row r="510" spans="1:5">
      <c r="A510" s="117"/>
      <c r="B510" s="118"/>
      <c r="C510" s="118"/>
      <c r="D510" s="119"/>
      <c r="E510" s="119"/>
    </row>
    <row r="511" spans="1:5">
      <c r="A511" s="117"/>
      <c r="B511" s="118"/>
      <c r="C511" s="118"/>
      <c r="D511" s="119"/>
      <c r="E511" s="119"/>
    </row>
    <row r="512" spans="1:5">
      <c r="A512" s="117"/>
      <c r="B512" s="118"/>
      <c r="C512" s="118"/>
      <c r="D512" s="119"/>
      <c r="E512" s="119"/>
    </row>
    <row r="513" spans="1:5">
      <c r="A513" s="117"/>
      <c r="B513" s="118"/>
      <c r="C513" s="118"/>
      <c r="D513" s="119"/>
      <c r="E513" s="119"/>
    </row>
    <row r="514" spans="1:5">
      <c r="A514" s="117"/>
      <c r="B514" s="118"/>
      <c r="C514" s="118"/>
      <c r="D514" s="119"/>
      <c r="E514" s="119"/>
    </row>
    <row r="515" spans="1:5">
      <c r="A515" s="117"/>
      <c r="B515" s="118"/>
      <c r="C515" s="118"/>
      <c r="D515" s="119"/>
      <c r="E515" s="119"/>
    </row>
    <row r="516" spans="1:5">
      <c r="A516" s="117"/>
      <c r="B516" s="118"/>
      <c r="C516" s="118"/>
      <c r="D516" s="119"/>
      <c r="E516" s="119"/>
    </row>
    <row r="517" spans="1:5">
      <c r="A517" s="117"/>
      <c r="B517" s="118"/>
      <c r="C517" s="118"/>
      <c r="D517" s="119"/>
      <c r="E517" s="119"/>
    </row>
    <row r="518" spans="1:5">
      <c r="A518" s="117"/>
      <c r="B518" s="118"/>
      <c r="C518" s="118"/>
      <c r="D518" s="119"/>
      <c r="E518" s="119"/>
    </row>
    <row r="519" spans="1:5">
      <c r="A519" s="117"/>
      <c r="B519" s="118"/>
      <c r="C519" s="118"/>
      <c r="D519" s="119"/>
      <c r="E519" s="119"/>
    </row>
    <row r="520" spans="1:5">
      <c r="A520" s="117"/>
      <c r="B520" s="118"/>
      <c r="C520" s="118"/>
      <c r="D520" s="119"/>
      <c r="E520" s="119"/>
    </row>
    <row r="521" spans="1:5">
      <c r="A521" s="117"/>
      <c r="B521" s="118"/>
      <c r="C521" s="118"/>
      <c r="D521" s="119"/>
      <c r="E521" s="119"/>
    </row>
    <row r="522" spans="1:5">
      <c r="A522" s="117"/>
      <c r="B522" s="118"/>
      <c r="C522" s="118"/>
      <c r="D522" s="119"/>
      <c r="E522" s="119"/>
    </row>
    <row r="523" spans="1:5">
      <c r="A523" s="117"/>
      <c r="B523" s="118"/>
      <c r="C523" s="118"/>
      <c r="D523" s="119"/>
      <c r="E523" s="119"/>
    </row>
    <row r="524" spans="1:5">
      <c r="A524" s="117"/>
      <c r="B524" s="118"/>
      <c r="C524" s="118"/>
      <c r="D524" s="119"/>
      <c r="E524" s="119"/>
    </row>
    <row r="525" spans="1:5">
      <c r="A525" s="117"/>
      <c r="B525" s="118"/>
      <c r="C525" s="118"/>
      <c r="D525" s="119"/>
      <c r="E525" s="119"/>
    </row>
    <row r="526" spans="1:5">
      <c r="A526" s="117"/>
      <c r="B526" s="118"/>
      <c r="C526" s="118"/>
      <c r="D526" s="119"/>
      <c r="E526" s="119"/>
    </row>
    <row r="527" spans="1:5">
      <c r="A527" s="117"/>
      <c r="B527" s="118"/>
      <c r="C527" s="118"/>
      <c r="D527" s="119"/>
      <c r="E527" s="119"/>
    </row>
    <row r="528" spans="1:5">
      <c r="A528" s="117"/>
      <c r="B528" s="118"/>
      <c r="C528" s="118"/>
      <c r="D528" s="119"/>
      <c r="E528" s="119"/>
    </row>
    <row r="529" spans="1:5">
      <c r="A529" s="117"/>
      <c r="B529" s="118"/>
      <c r="C529" s="118"/>
      <c r="D529" s="119"/>
      <c r="E529" s="119"/>
    </row>
    <row r="530" spans="1:5">
      <c r="A530" s="117"/>
      <c r="B530" s="118"/>
      <c r="C530" s="118"/>
      <c r="D530" s="119"/>
      <c r="E530" s="119"/>
    </row>
    <row r="531" spans="1:5">
      <c r="A531" s="117"/>
      <c r="B531" s="118"/>
      <c r="C531" s="118"/>
      <c r="D531" s="119"/>
      <c r="E531" s="119"/>
    </row>
    <row r="532" spans="1:5">
      <c r="A532" s="117"/>
      <c r="B532" s="118"/>
      <c r="C532" s="118"/>
      <c r="D532" s="119"/>
      <c r="E532" s="119"/>
    </row>
    <row r="533" spans="1:5">
      <c r="A533" s="117"/>
      <c r="B533" s="118"/>
      <c r="C533" s="118"/>
      <c r="D533" s="119"/>
      <c r="E533" s="119"/>
    </row>
    <row r="534" spans="1:5">
      <c r="A534" s="117"/>
      <c r="B534" s="118"/>
      <c r="C534" s="118"/>
      <c r="D534" s="119"/>
      <c r="E534" s="119"/>
    </row>
    <row r="535" spans="1:5">
      <c r="A535" s="117"/>
      <c r="B535" s="118"/>
      <c r="C535" s="118"/>
      <c r="D535" s="119"/>
      <c r="E535" s="119"/>
    </row>
    <row r="536" spans="1:5">
      <c r="A536" s="117"/>
      <c r="B536" s="118"/>
      <c r="C536" s="118"/>
      <c r="D536" s="119"/>
      <c r="E536" s="119"/>
    </row>
    <row r="537" spans="1:5">
      <c r="A537" s="117"/>
      <c r="B537" s="118"/>
      <c r="C537" s="118"/>
      <c r="D537" s="119"/>
      <c r="E537" s="119"/>
    </row>
    <row r="538" spans="1:5">
      <c r="A538" s="117"/>
      <c r="B538" s="118"/>
      <c r="C538" s="118"/>
      <c r="D538" s="119"/>
      <c r="E538" s="119"/>
    </row>
    <row r="539" spans="1:5">
      <c r="A539" s="117"/>
      <c r="B539" s="118"/>
      <c r="C539" s="118"/>
      <c r="D539" s="119"/>
      <c r="E539" s="119"/>
    </row>
    <row r="540" spans="1:5">
      <c r="A540" s="117"/>
      <c r="B540" s="118"/>
      <c r="C540" s="118"/>
      <c r="D540" s="119"/>
      <c r="E540" s="119"/>
    </row>
    <row r="541" spans="1:5">
      <c r="A541" s="117"/>
      <c r="B541" s="118"/>
      <c r="C541" s="118"/>
      <c r="D541" s="119"/>
      <c r="E541" s="119"/>
    </row>
    <row r="542" spans="1:5">
      <c r="A542" s="117"/>
      <c r="B542" s="118"/>
      <c r="C542" s="118"/>
      <c r="D542" s="119"/>
      <c r="E542" s="119"/>
    </row>
    <row r="543" spans="1:5">
      <c r="A543" s="117"/>
      <c r="B543" s="118"/>
      <c r="C543" s="118"/>
      <c r="D543" s="119"/>
      <c r="E543" s="119"/>
    </row>
    <row r="544" spans="1:5">
      <c r="A544" s="117"/>
      <c r="B544" s="118"/>
      <c r="C544" s="118"/>
      <c r="D544" s="119"/>
      <c r="E544" s="119"/>
    </row>
    <row r="545" spans="1:5">
      <c r="A545" s="117"/>
      <c r="B545" s="118"/>
      <c r="C545" s="118"/>
      <c r="D545" s="119"/>
      <c r="E545" s="119"/>
    </row>
    <row r="546" spans="1:5">
      <c r="A546" s="117"/>
      <c r="B546" s="118"/>
      <c r="C546" s="118"/>
      <c r="D546" s="119"/>
      <c r="E546" s="119"/>
    </row>
    <row r="547" spans="1:5">
      <c r="A547" s="117"/>
      <c r="B547" s="118"/>
      <c r="C547" s="118"/>
      <c r="D547" s="119"/>
      <c r="E547" s="119"/>
    </row>
    <row r="548" spans="1:5">
      <c r="A548" s="117"/>
      <c r="B548" s="118"/>
      <c r="C548" s="118"/>
      <c r="D548" s="119"/>
      <c r="E548" s="119"/>
    </row>
    <row r="549" spans="1:5">
      <c r="A549" s="117"/>
      <c r="B549" s="118"/>
      <c r="C549" s="118"/>
      <c r="D549" s="119"/>
      <c r="E549" s="119"/>
    </row>
    <row r="550" spans="1:5">
      <c r="A550" s="117"/>
      <c r="B550" s="118"/>
      <c r="C550" s="118"/>
      <c r="D550" s="119"/>
      <c r="E550" s="119"/>
    </row>
    <row r="551" spans="1:5">
      <c r="A551" s="117"/>
      <c r="B551" s="118"/>
      <c r="C551" s="118"/>
      <c r="D551" s="119"/>
      <c r="E551" s="119"/>
    </row>
    <row r="552" spans="1:5">
      <c r="A552" s="117"/>
      <c r="B552" s="118"/>
      <c r="C552" s="118"/>
      <c r="D552" s="119"/>
      <c r="E552" s="119"/>
    </row>
    <row r="553" spans="1:5">
      <c r="A553" s="117"/>
      <c r="B553" s="118"/>
      <c r="C553" s="118"/>
      <c r="D553" s="119"/>
      <c r="E553" s="119"/>
    </row>
    <row r="554" spans="1:5">
      <c r="A554" s="117"/>
      <c r="B554" s="118"/>
      <c r="C554" s="118"/>
      <c r="D554" s="119"/>
      <c r="E554" s="119"/>
    </row>
    <row r="555" spans="1:5">
      <c r="A555" s="117"/>
      <c r="B555" s="118"/>
      <c r="C555" s="118"/>
      <c r="D555" s="119"/>
      <c r="E555" s="119"/>
    </row>
    <row r="556" spans="1:5">
      <c r="A556" s="117"/>
      <c r="B556" s="118"/>
      <c r="C556" s="118"/>
      <c r="D556" s="119"/>
      <c r="E556" s="119"/>
    </row>
    <row r="557" spans="1:5">
      <c r="A557" s="117"/>
      <c r="B557" s="118"/>
      <c r="C557" s="118"/>
      <c r="D557" s="119"/>
      <c r="E557" s="119"/>
    </row>
    <row r="558" spans="1:5">
      <c r="A558" s="117"/>
      <c r="B558" s="118"/>
      <c r="C558" s="118"/>
      <c r="D558" s="119"/>
      <c r="E558" s="119"/>
    </row>
    <row r="559" spans="1:5">
      <c r="A559" s="117"/>
      <c r="B559" s="118"/>
      <c r="C559" s="118"/>
      <c r="D559" s="119"/>
      <c r="E559" s="119"/>
    </row>
    <row r="560" spans="1:5">
      <c r="A560" s="117"/>
      <c r="B560" s="118"/>
      <c r="C560" s="118"/>
      <c r="D560" s="119"/>
      <c r="E560" s="119"/>
    </row>
    <row r="561" spans="1:5">
      <c r="A561" s="117"/>
      <c r="B561" s="118"/>
      <c r="C561" s="118"/>
      <c r="D561" s="119"/>
      <c r="E561" s="119"/>
    </row>
    <row r="562" spans="1:5">
      <c r="A562" s="117"/>
      <c r="B562" s="118"/>
      <c r="C562" s="118"/>
      <c r="D562" s="119"/>
      <c r="E562" s="119"/>
    </row>
    <row r="563" spans="1:5">
      <c r="A563" s="117"/>
      <c r="B563" s="118"/>
      <c r="C563" s="118"/>
      <c r="D563" s="119"/>
      <c r="E563" s="119"/>
    </row>
    <row r="564" spans="1:5">
      <c r="A564" s="117"/>
      <c r="B564" s="118"/>
      <c r="C564" s="118"/>
      <c r="D564" s="119"/>
      <c r="E564" s="119"/>
    </row>
    <row r="565" spans="1:5">
      <c r="A565" s="117"/>
      <c r="B565" s="118"/>
      <c r="C565" s="118"/>
      <c r="D565" s="119"/>
      <c r="E565" s="119"/>
    </row>
    <row r="566" spans="1:5">
      <c r="A566" s="117"/>
      <c r="B566" s="118"/>
      <c r="C566" s="118"/>
      <c r="D566" s="119"/>
      <c r="E566" s="119"/>
    </row>
    <row r="567" spans="1:5">
      <c r="A567" s="117"/>
      <c r="B567" s="118"/>
      <c r="C567" s="118"/>
      <c r="D567" s="119"/>
      <c r="E567" s="119"/>
    </row>
    <row r="568" spans="1:5">
      <c r="A568" s="117"/>
      <c r="B568" s="118"/>
      <c r="C568" s="118"/>
      <c r="D568" s="119"/>
      <c r="E568" s="119"/>
    </row>
    <row r="569" spans="1:5">
      <c r="A569" s="117"/>
      <c r="B569" s="118"/>
      <c r="C569" s="118"/>
      <c r="D569" s="119"/>
      <c r="E569" s="119"/>
    </row>
    <row r="570" spans="1:5">
      <c r="A570" s="117"/>
      <c r="B570" s="118"/>
      <c r="C570" s="118"/>
      <c r="D570" s="119"/>
      <c r="E570" s="119"/>
    </row>
    <row r="571" spans="1:5">
      <c r="A571" s="117"/>
      <c r="B571" s="118"/>
      <c r="C571" s="118"/>
      <c r="D571" s="119"/>
      <c r="E571" s="119"/>
    </row>
    <row r="572" spans="1:5">
      <c r="A572" s="117"/>
      <c r="B572" s="118"/>
      <c r="C572" s="118"/>
      <c r="D572" s="119"/>
      <c r="E572" s="119"/>
    </row>
    <row r="573" spans="1:5">
      <c r="A573" s="117"/>
      <c r="B573" s="118"/>
      <c r="C573" s="118"/>
      <c r="D573" s="119"/>
      <c r="E573" s="119"/>
    </row>
    <row r="574" spans="1:5">
      <c r="A574" s="117"/>
      <c r="B574" s="118"/>
      <c r="C574" s="118"/>
      <c r="D574" s="119"/>
      <c r="E574" s="119"/>
    </row>
    <row r="575" spans="1:5">
      <c r="A575" s="117"/>
      <c r="B575" s="118"/>
      <c r="C575" s="118"/>
      <c r="D575" s="119"/>
      <c r="E575" s="119"/>
    </row>
    <row r="576" spans="1:5">
      <c r="A576" s="117"/>
      <c r="B576" s="118"/>
      <c r="C576" s="118"/>
      <c r="D576" s="119"/>
      <c r="E576" s="119"/>
    </row>
    <row r="577" spans="1:5">
      <c r="A577" s="117"/>
      <c r="B577" s="118"/>
      <c r="C577" s="118"/>
      <c r="D577" s="119"/>
      <c r="E577" s="119"/>
    </row>
    <row r="578" spans="1:5">
      <c r="A578" s="117"/>
      <c r="B578" s="118"/>
      <c r="C578" s="118"/>
      <c r="D578" s="119"/>
      <c r="E578" s="119"/>
    </row>
    <row r="579" spans="1:5">
      <c r="A579" s="117"/>
      <c r="B579" s="118"/>
      <c r="C579" s="118"/>
      <c r="D579" s="119"/>
      <c r="E579" s="119"/>
    </row>
    <row r="580" spans="1:5">
      <c r="A580" s="117"/>
      <c r="B580" s="118"/>
      <c r="C580" s="118"/>
      <c r="D580" s="119"/>
      <c r="E580" s="119"/>
    </row>
    <row r="581" spans="1:5">
      <c r="A581" s="117"/>
      <c r="B581" s="118"/>
      <c r="C581" s="118"/>
      <c r="D581" s="119"/>
      <c r="E581" s="119"/>
    </row>
    <row r="582" spans="1:5">
      <c r="A582" s="117"/>
      <c r="B582" s="118"/>
      <c r="C582" s="118"/>
      <c r="D582" s="119"/>
      <c r="E582" s="119"/>
    </row>
    <row r="583" spans="1:5">
      <c r="A583" s="117"/>
      <c r="B583" s="118"/>
      <c r="C583" s="118"/>
      <c r="D583" s="119"/>
      <c r="E583" s="119"/>
    </row>
    <row r="584" spans="1:5">
      <c r="A584" s="117"/>
      <c r="B584" s="118"/>
      <c r="C584" s="118"/>
      <c r="D584" s="119"/>
      <c r="E584" s="119"/>
    </row>
    <row r="585" spans="1:5">
      <c r="A585" s="117"/>
      <c r="B585" s="118"/>
      <c r="C585" s="118"/>
      <c r="D585" s="119"/>
      <c r="E585" s="119"/>
    </row>
    <row r="586" spans="1:5">
      <c r="A586" s="117"/>
      <c r="B586" s="118"/>
      <c r="C586" s="118"/>
      <c r="D586" s="119"/>
      <c r="E586" s="119"/>
    </row>
    <row r="587" spans="1:5">
      <c r="A587" s="117"/>
      <c r="B587" s="118"/>
      <c r="C587" s="118"/>
      <c r="D587" s="119"/>
      <c r="E587" s="119"/>
    </row>
    <row r="588" spans="1:5">
      <c r="A588" s="117"/>
      <c r="B588" s="118"/>
      <c r="C588" s="118"/>
      <c r="D588" s="119"/>
      <c r="E588" s="119"/>
    </row>
    <row r="589" spans="1:5">
      <c r="A589" s="117"/>
      <c r="B589" s="118"/>
      <c r="C589" s="118"/>
      <c r="D589" s="119"/>
      <c r="E589" s="119"/>
    </row>
    <row r="590" spans="1:5">
      <c r="A590" s="117"/>
      <c r="B590" s="118"/>
      <c r="C590" s="118"/>
      <c r="D590" s="119"/>
      <c r="E590" s="119"/>
    </row>
    <row r="591" spans="1:5">
      <c r="A591" s="117"/>
      <c r="B591" s="118"/>
      <c r="C591" s="118"/>
      <c r="D591" s="119"/>
      <c r="E591" s="119"/>
    </row>
    <row r="592" spans="1:5">
      <c r="A592" s="117"/>
      <c r="B592" s="118"/>
      <c r="C592" s="118"/>
      <c r="D592" s="119"/>
      <c r="E592" s="119"/>
    </row>
    <row r="593" spans="1:5">
      <c r="A593" s="117"/>
      <c r="B593" s="118"/>
      <c r="C593" s="118"/>
      <c r="D593" s="119"/>
      <c r="E593" s="119"/>
    </row>
    <row r="594" spans="1:5">
      <c r="A594" s="117"/>
      <c r="B594" s="118"/>
      <c r="C594" s="118"/>
      <c r="D594" s="119"/>
      <c r="E594" s="119"/>
    </row>
    <row r="595" spans="1:5">
      <c r="A595" s="117"/>
      <c r="B595" s="118"/>
      <c r="C595" s="118"/>
      <c r="D595" s="119"/>
      <c r="E595" s="119"/>
    </row>
    <row r="596" spans="1:5">
      <c r="A596" s="117"/>
      <c r="B596" s="118"/>
      <c r="C596" s="118"/>
      <c r="D596" s="119"/>
      <c r="E596" s="119"/>
    </row>
    <row r="597" spans="1:5">
      <c r="A597" s="117"/>
      <c r="B597" s="118"/>
      <c r="C597" s="118"/>
      <c r="D597" s="119"/>
      <c r="E597" s="119"/>
    </row>
    <row r="598" spans="1:5">
      <c r="A598" s="117"/>
      <c r="B598" s="118"/>
      <c r="C598" s="118"/>
      <c r="D598" s="119"/>
      <c r="E598" s="119"/>
    </row>
    <row r="599" spans="1:5">
      <c r="A599" s="117"/>
      <c r="B599" s="118"/>
      <c r="C599" s="118"/>
      <c r="D599" s="119"/>
      <c r="E599" s="119"/>
    </row>
    <row r="600" spans="1:5">
      <c r="A600" s="117"/>
      <c r="B600" s="118"/>
      <c r="C600" s="118"/>
      <c r="D600" s="119"/>
      <c r="E600" s="119"/>
    </row>
    <row r="601" spans="1:5">
      <c r="A601" s="117"/>
      <c r="B601" s="118"/>
      <c r="C601" s="118"/>
      <c r="D601" s="119"/>
      <c r="E601" s="119"/>
    </row>
    <row r="602" spans="1:5">
      <c r="A602" s="117"/>
      <c r="B602" s="118"/>
      <c r="C602" s="118"/>
      <c r="D602" s="119"/>
      <c r="E602" s="119"/>
    </row>
    <row r="603" spans="1:5">
      <c r="A603" s="117"/>
      <c r="B603" s="118"/>
      <c r="C603" s="118"/>
      <c r="D603" s="119"/>
      <c r="E603" s="119"/>
    </row>
    <row r="604" spans="1:5">
      <c r="A604" s="117"/>
      <c r="B604" s="118"/>
      <c r="C604" s="118"/>
      <c r="D604" s="119"/>
      <c r="E604" s="119"/>
    </row>
    <row r="605" spans="1:5">
      <c r="A605" s="117"/>
      <c r="B605" s="118"/>
      <c r="C605" s="118"/>
      <c r="D605" s="119"/>
      <c r="E605" s="119"/>
    </row>
    <row r="606" spans="1:5">
      <c r="A606" s="117"/>
      <c r="B606" s="118"/>
      <c r="C606" s="118"/>
      <c r="D606" s="119"/>
      <c r="E606" s="119"/>
    </row>
    <row r="607" spans="1:5">
      <c r="A607" s="117"/>
      <c r="B607" s="118"/>
      <c r="C607" s="118"/>
      <c r="D607" s="119"/>
      <c r="E607" s="119"/>
    </row>
    <row r="608" spans="1:5">
      <c r="A608" s="117"/>
      <c r="B608" s="118"/>
      <c r="C608" s="118"/>
      <c r="D608" s="119"/>
      <c r="E608" s="119"/>
    </row>
    <row r="609" spans="1:5">
      <c r="A609" s="117"/>
      <c r="B609" s="118"/>
      <c r="C609" s="118"/>
      <c r="D609" s="119"/>
      <c r="E609" s="119"/>
    </row>
    <row r="610" spans="1:5">
      <c r="A610" s="117"/>
      <c r="B610" s="118"/>
      <c r="C610" s="118"/>
      <c r="D610" s="119"/>
      <c r="E610" s="119"/>
    </row>
    <row r="611" spans="1:5">
      <c r="A611" s="117"/>
      <c r="B611" s="118"/>
      <c r="C611" s="118"/>
      <c r="D611" s="119"/>
      <c r="E611" s="119"/>
    </row>
    <row r="612" spans="1:5">
      <c r="A612" s="117"/>
      <c r="B612" s="118"/>
      <c r="C612" s="118"/>
      <c r="D612" s="119"/>
      <c r="E612" s="119"/>
    </row>
    <row r="613" spans="1:5">
      <c r="A613" s="117"/>
      <c r="B613" s="118"/>
      <c r="C613" s="118"/>
      <c r="D613" s="119"/>
      <c r="E613" s="119"/>
    </row>
    <row r="614" spans="1:5">
      <c r="A614" s="117"/>
      <c r="B614" s="118"/>
      <c r="C614" s="118"/>
      <c r="D614" s="119"/>
      <c r="E614" s="119"/>
    </row>
    <row r="615" spans="1:5">
      <c r="A615" s="117"/>
      <c r="B615" s="118"/>
      <c r="C615" s="118"/>
      <c r="D615" s="119"/>
      <c r="E615" s="119"/>
    </row>
    <row r="616" spans="1:5">
      <c r="A616" s="117"/>
      <c r="B616" s="118"/>
      <c r="C616" s="118"/>
      <c r="D616" s="119"/>
      <c r="E616" s="119"/>
    </row>
    <row r="617" spans="1:5">
      <c r="A617" s="117"/>
      <c r="B617" s="118"/>
      <c r="C617" s="118"/>
      <c r="D617" s="119"/>
      <c r="E617" s="119"/>
    </row>
    <row r="618" spans="1:5">
      <c r="A618" s="117"/>
      <c r="B618" s="118"/>
      <c r="C618" s="118"/>
      <c r="D618" s="119"/>
      <c r="E618" s="119"/>
    </row>
    <row r="619" spans="1:5">
      <c r="A619" s="117"/>
      <c r="B619" s="118"/>
      <c r="C619" s="118"/>
      <c r="D619" s="119"/>
      <c r="E619" s="119"/>
    </row>
    <row r="620" spans="1:5">
      <c r="A620" s="117"/>
      <c r="B620" s="118"/>
      <c r="C620" s="118"/>
      <c r="D620" s="119"/>
      <c r="E620" s="119"/>
    </row>
    <row r="621" spans="1:5">
      <c r="A621" s="117"/>
      <c r="B621" s="118"/>
      <c r="C621" s="118"/>
      <c r="D621" s="119"/>
      <c r="E621" s="119"/>
    </row>
    <row r="622" spans="1:5">
      <c r="A622" s="117"/>
      <c r="B622" s="118"/>
      <c r="C622" s="118"/>
      <c r="D622" s="119"/>
      <c r="E622" s="119"/>
    </row>
    <row r="623" spans="1:5">
      <c r="A623" s="117"/>
      <c r="B623" s="118"/>
      <c r="C623" s="118"/>
      <c r="D623" s="119"/>
      <c r="E623" s="119"/>
    </row>
    <row r="624" spans="1:5">
      <c r="A624" s="117"/>
      <c r="B624" s="118"/>
      <c r="C624" s="118"/>
      <c r="D624" s="119"/>
      <c r="E624" s="119"/>
    </row>
    <row r="625" spans="1:5">
      <c r="A625" s="117"/>
      <c r="B625" s="118"/>
      <c r="C625" s="118"/>
      <c r="D625" s="119"/>
      <c r="E625" s="119"/>
    </row>
    <row r="626" spans="1:5">
      <c r="A626" s="117"/>
      <c r="B626" s="118"/>
      <c r="C626" s="118"/>
      <c r="D626" s="119"/>
      <c r="E626" s="119"/>
    </row>
    <row r="627" spans="1:5">
      <c r="A627" s="117"/>
      <c r="B627" s="118"/>
      <c r="C627" s="118"/>
      <c r="D627" s="119"/>
      <c r="E627" s="119"/>
    </row>
    <row r="628" spans="1:5">
      <c r="A628" s="117"/>
      <c r="B628" s="118"/>
      <c r="C628" s="118"/>
      <c r="D628" s="119"/>
      <c r="E628" s="119"/>
    </row>
    <row r="629" spans="1:5">
      <c r="A629" s="117"/>
      <c r="B629" s="118"/>
      <c r="C629" s="118"/>
      <c r="D629" s="119"/>
      <c r="E629" s="119"/>
    </row>
    <row r="630" spans="1:5">
      <c r="A630" s="117"/>
      <c r="B630" s="118"/>
      <c r="C630" s="118"/>
      <c r="D630" s="119"/>
      <c r="E630" s="119"/>
    </row>
    <row r="631" spans="1:5">
      <c r="A631" s="117"/>
      <c r="B631" s="118"/>
      <c r="C631" s="118"/>
      <c r="D631" s="119"/>
      <c r="E631" s="119"/>
    </row>
    <row r="632" spans="1:5">
      <c r="A632" s="117"/>
      <c r="B632" s="118"/>
      <c r="C632" s="118"/>
      <c r="D632" s="119"/>
      <c r="E632" s="119"/>
    </row>
    <row r="633" spans="1:5">
      <c r="A633" s="117"/>
      <c r="B633" s="118"/>
      <c r="C633" s="118"/>
      <c r="D633" s="119"/>
      <c r="E633" s="119"/>
    </row>
    <row r="634" spans="1:5">
      <c r="A634" s="117"/>
      <c r="B634" s="118"/>
      <c r="C634" s="118"/>
      <c r="D634" s="119"/>
      <c r="E634" s="119"/>
    </row>
    <row r="635" spans="1:5">
      <c r="A635" s="117"/>
      <c r="B635" s="118"/>
      <c r="C635" s="118"/>
      <c r="D635" s="119"/>
      <c r="E635" s="119"/>
    </row>
    <row r="636" spans="1:5">
      <c r="A636" s="117"/>
      <c r="B636" s="118"/>
      <c r="C636" s="118"/>
      <c r="D636" s="119"/>
      <c r="E636" s="119"/>
    </row>
    <row r="637" spans="1:5">
      <c r="A637" s="117"/>
      <c r="B637" s="118"/>
      <c r="C637" s="118"/>
      <c r="D637" s="119"/>
      <c r="E637" s="119"/>
    </row>
    <row r="638" spans="1:5">
      <c r="A638" s="117"/>
      <c r="B638" s="118"/>
      <c r="C638" s="118"/>
      <c r="D638" s="119"/>
      <c r="E638" s="119"/>
    </row>
    <row r="639" spans="1:5">
      <c r="A639" s="117"/>
      <c r="B639" s="118"/>
      <c r="C639" s="118"/>
      <c r="D639" s="119"/>
      <c r="E639" s="119"/>
    </row>
    <row r="640" spans="1:5">
      <c r="A640" s="117"/>
      <c r="B640" s="118"/>
      <c r="C640" s="118"/>
      <c r="D640" s="119"/>
      <c r="E640" s="119"/>
    </row>
    <row r="641" spans="1:5">
      <c r="A641" s="117"/>
      <c r="B641" s="118"/>
      <c r="C641" s="118"/>
      <c r="D641" s="119"/>
      <c r="E641" s="119"/>
    </row>
    <row r="642" spans="1:5">
      <c r="A642" s="117"/>
      <c r="B642" s="118"/>
      <c r="C642" s="118"/>
      <c r="D642" s="119"/>
      <c r="E642" s="119"/>
    </row>
    <row r="643" spans="1:5">
      <c r="A643" s="117"/>
      <c r="B643" s="118"/>
      <c r="C643" s="118"/>
      <c r="D643" s="119"/>
      <c r="E643" s="119"/>
    </row>
    <row r="644" spans="1:5">
      <c r="A644" s="117"/>
      <c r="B644" s="118"/>
      <c r="C644" s="118"/>
      <c r="D644" s="119"/>
      <c r="E644" s="119"/>
    </row>
    <row r="645" spans="1:5">
      <c r="A645" s="117"/>
      <c r="B645" s="118"/>
      <c r="C645" s="118"/>
      <c r="D645" s="119"/>
      <c r="E645" s="119"/>
    </row>
    <row r="646" spans="1:5">
      <c r="A646" s="117"/>
      <c r="B646" s="118"/>
      <c r="C646" s="118"/>
      <c r="D646" s="119"/>
      <c r="E646" s="119"/>
    </row>
    <row r="647" spans="1:5">
      <c r="A647" s="117"/>
      <c r="B647" s="118"/>
      <c r="C647" s="118"/>
      <c r="D647" s="119"/>
      <c r="E647" s="119"/>
    </row>
    <row r="648" spans="1:5">
      <c r="A648" s="117"/>
      <c r="B648" s="118"/>
      <c r="C648" s="118"/>
      <c r="D648" s="119"/>
      <c r="E648" s="119"/>
    </row>
    <row r="649" spans="1:5">
      <c r="A649" s="117"/>
      <c r="B649" s="118"/>
      <c r="C649" s="118"/>
      <c r="D649" s="119"/>
      <c r="E649" s="119"/>
    </row>
    <row r="650" spans="1:5">
      <c r="A650" s="117"/>
      <c r="B650" s="118"/>
      <c r="C650" s="118"/>
      <c r="D650" s="119"/>
      <c r="E650" s="119"/>
    </row>
    <row r="651" spans="1:5">
      <c r="A651" s="117"/>
      <c r="B651" s="118"/>
      <c r="C651" s="118"/>
      <c r="D651" s="119"/>
      <c r="E651" s="119"/>
    </row>
    <row r="652" spans="1:5">
      <c r="A652" s="117"/>
      <c r="B652" s="118"/>
      <c r="C652" s="118"/>
      <c r="D652" s="119"/>
      <c r="E652" s="119"/>
    </row>
    <row r="653" spans="1:5">
      <c r="A653" s="117"/>
      <c r="B653" s="118"/>
      <c r="C653" s="118"/>
      <c r="D653" s="119"/>
      <c r="E653" s="119"/>
    </row>
    <row r="654" spans="1:5">
      <c r="A654" s="117"/>
      <c r="B654" s="118"/>
      <c r="C654" s="118"/>
      <c r="D654" s="119"/>
      <c r="E654" s="119"/>
    </row>
    <row r="655" spans="1:5">
      <c r="A655" s="117"/>
      <c r="B655" s="118"/>
      <c r="C655" s="118"/>
      <c r="D655" s="119"/>
      <c r="E655" s="119"/>
    </row>
    <row r="656" spans="1:5">
      <c r="A656" s="117"/>
      <c r="B656" s="118"/>
      <c r="C656" s="118"/>
      <c r="D656" s="119"/>
      <c r="E656" s="119"/>
    </row>
    <row r="657" spans="1:5">
      <c r="A657" s="117"/>
      <c r="B657" s="118"/>
      <c r="C657" s="118"/>
      <c r="D657" s="119"/>
      <c r="E657" s="119"/>
    </row>
    <row r="658" spans="1:5">
      <c r="A658" s="117"/>
      <c r="B658" s="118"/>
      <c r="C658" s="118"/>
      <c r="D658" s="119"/>
      <c r="E658" s="119"/>
    </row>
    <row r="659" spans="1:5">
      <c r="A659" s="117"/>
      <c r="B659" s="118"/>
      <c r="C659" s="118"/>
      <c r="D659" s="119"/>
      <c r="E659" s="119"/>
    </row>
    <row r="660" spans="1:5">
      <c r="A660" s="117"/>
      <c r="B660" s="118"/>
      <c r="C660" s="118"/>
      <c r="D660" s="119"/>
      <c r="E660" s="119"/>
    </row>
    <row r="661" spans="1:5">
      <c r="A661" s="117"/>
      <c r="B661" s="118"/>
      <c r="C661" s="118"/>
      <c r="D661" s="119"/>
      <c r="E661" s="119"/>
    </row>
    <row r="662" spans="1:5">
      <c r="A662" s="117"/>
      <c r="B662" s="118"/>
      <c r="C662" s="118"/>
      <c r="D662" s="119"/>
      <c r="E662" s="119"/>
    </row>
    <row r="663" spans="1:5">
      <c r="A663" s="117"/>
      <c r="B663" s="118"/>
      <c r="C663" s="118"/>
      <c r="D663" s="119"/>
      <c r="E663" s="119"/>
    </row>
    <row r="664" spans="1:5">
      <c r="A664" s="117"/>
      <c r="B664" s="118"/>
      <c r="C664" s="118"/>
      <c r="D664" s="119"/>
      <c r="E664" s="119"/>
    </row>
    <row r="665" spans="1:5">
      <c r="A665" s="117"/>
      <c r="B665" s="118"/>
      <c r="C665" s="118"/>
      <c r="D665" s="119"/>
      <c r="E665" s="119"/>
    </row>
    <row r="666" spans="1:5">
      <c r="A666" s="117"/>
      <c r="B666" s="118"/>
      <c r="C666" s="118"/>
      <c r="D666" s="119"/>
      <c r="E666" s="119"/>
    </row>
    <row r="667" spans="1:5">
      <c r="A667" s="117"/>
      <c r="B667" s="118"/>
      <c r="C667" s="118"/>
      <c r="D667" s="119"/>
      <c r="E667" s="119"/>
    </row>
    <row r="668" spans="1:5">
      <c r="A668" s="117"/>
      <c r="B668" s="118"/>
      <c r="C668" s="118"/>
      <c r="D668" s="119"/>
      <c r="E668" s="119"/>
    </row>
    <row r="669" spans="1:5">
      <c r="A669" s="117"/>
      <c r="B669" s="118"/>
      <c r="C669" s="118"/>
      <c r="D669" s="119"/>
      <c r="E669" s="119"/>
    </row>
    <row r="670" spans="1:5">
      <c r="A670" s="117"/>
      <c r="B670" s="118"/>
      <c r="C670" s="118"/>
      <c r="D670" s="119"/>
      <c r="E670" s="119"/>
    </row>
    <row r="671" spans="1:5">
      <c r="A671" s="117"/>
      <c r="B671" s="118"/>
      <c r="C671" s="118"/>
      <c r="D671" s="119"/>
      <c r="E671" s="119"/>
    </row>
    <row r="672" spans="1:5">
      <c r="A672" s="117"/>
      <c r="B672" s="118"/>
      <c r="C672" s="118"/>
      <c r="D672" s="119"/>
      <c r="E672" s="119"/>
    </row>
    <row r="673" spans="1:5">
      <c r="A673" s="117"/>
      <c r="B673" s="118"/>
      <c r="C673" s="118"/>
      <c r="D673" s="119"/>
      <c r="E673" s="119"/>
    </row>
    <row r="674" spans="1:5">
      <c r="A674" s="117"/>
      <c r="B674" s="118"/>
      <c r="C674" s="118"/>
      <c r="D674" s="119"/>
      <c r="E674" s="119"/>
    </row>
    <row r="675" spans="1:5">
      <c r="A675" s="117"/>
      <c r="B675" s="118"/>
      <c r="C675" s="118"/>
      <c r="D675" s="119"/>
      <c r="E675" s="119"/>
    </row>
    <row r="676" spans="1:5">
      <c r="A676" s="117"/>
      <c r="B676" s="118"/>
      <c r="C676" s="118"/>
      <c r="D676" s="119"/>
      <c r="E676" s="119"/>
    </row>
    <row r="677" spans="1:5">
      <c r="A677" s="117"/>
      <c r="B677" s="118"/>
      <c r="C677" s="118"/>
      <c r="D677" s="119"/>
      <c r="E677" s="119"/>
    </row>
    <row r="678" spans="1:5">
      <c r="A678" s="117"/>
      <c r="B678" s="118"/>
      <c r="C678" s="118"/>
      <c r="D678" s="119"/>
      <c r="E678" s="119"/>
    </row>
    <row r="679" spans="1:5">
      <c r="A679" s="117"/>
      <c r="B679" s="118"/>
      <c r="C679" s="118"/>
      <c r="D679" s="119"/>
      <c r="E679" s="119"/>
    </row>
    <row r="680" spans="1:5">
      <c r="A680" s="117"/>
      <c r="B680" s="118"/>
      <c r="C680" s="118"/>
      <c r="D680" s="119"/>
      <c r="E680" s="119"/>
    </row>
    <row r="681" spans="1:5">
      <c r="A681" s="117"/>
      <c r="B681" s="118"/>
      <c r="C681" s="118"/>
      <c r="D681" s="119"/>
      <c r="E681" s="119"/>
    </row>
    <row r="682" spans="1:5">
      <c r="A682" s="117"/>
      <c r="B682" s="118"/>
      <c r="C682" s="118"/>
      <c r="D682" s="119"/>
      <c r="E682" s="119"/>
    </row>
    <row r="683" spans="1:5">
      <c r="A683" s="117"/>
      <c r="B683" s="118"/>
      <c r="C683" s="118"/>
      <c r="D683" s="119"/>
      <c r="E683" s="119"/>
    </row>
    <row r="684" spans="1:5">
      <c r="A684" s="117"/>
      <c r="B684" s="118"/>
      <c r="C684" s="118"/>
      <c r="D684" s="119"/>
      <c r="E684" s="119"/>
    </row>
    <row r="685" spans="1:5">
      <c r="A685" s="117"/>
      <c r="B685" s="118"/>
      <c r="C685" s="118"/>
      <c r="D685" s="119"/>
      <c r="E685" s="119"/>
    </row>
    <row r="686" spans="1:5">
      <c r="A686" s="117"/>
      <c r="B686" s="118"/>
      <c r="C686" s="118"/>
      <c r="D686" s="119"/>
      <c r="E686" s="119"/>
    </row>
    <row r="687" spans="1:5">
      <c r="A687" s="117"/>
      <c r="B687" s="118"/>
      <c r="C687" s="118"/>
      <c r="D687" s="119"/>
      <c r="E687" s="119"/>
    </row>
    <row r="688" spans="1:5">
      <c r="A688" s="117"/>
      <c r="B688" s="118"/>
      <c r="C688" s="118"/>
      <c r="D688" s="119"/>
      <c r="E688" s="119"/>
    </row>
    <row r="689" spans="1:5">
      <c r="A689" s="117"/>
      <c r="B689" s="118"/>
      <c r="C689" s="118"/>
      <c r="D689" s="119"/>
      <c r="E689" s="119"/>
    </row>
    <row r="690" spans="1:5">
      <c r="A690" s="117"/>
      <c r="B690" s="118"/>
      <c r="C690" s="118"/>
      <c r="D690" s="119"/>
      <c r="E690" s="119"/>
    </row>
    <row r="691" spans="1:5">
      <c r="A691" s="117"/>
      <c r="B691" s="118"/>
      <c r="C691" s="118"/>
      <c r="D691" s="119"/>
      <c r="E691" s="119"/>
    </row>
    <row r="692" spans="1:5">
      <c r="A692" s="117"/>
      <c r="B692" s="118"/>
      <c r="C692" s="118"/>
      <c r="D692" s="119"/>
      <c r="E692" s="119"/>
    </row>
    <row r="693" spans="1:5">
      <c r="A693" s="117"/>
      <c r="B693" s="118"/>
      <c r="C693" s="118"/>
      <c r="D693" s="119"/>
      <c r="E693" s="119"/>
    </row>
    <row r="694" spans="1:5">
      <c r="A694" s="117"/>
      <c r="B694" s="118"/>
      <c r="C694" s="118"/>
      <c r="D694" s="119"/>
      <c r="E694" s="119"/>
    </row>
    <row r="695" spans="1:5">
      <c r="A695" s="117"/>
      <c r="B695" s="118"/>
      <c r="C695" s="118"/>
      <c r="D695" s="119"/>
      <c r="E695" s="119"/>
    </row>
    <row r="696" spans="1:5">
      <c r="A696" s="117"/>
      <c r="B696" s="118"/>
      <c r="C696" s="118"/>
      <c r="D696" s="119"/>
      <c r="E696" s="119"/>
    </row>
    <row r="697" spans="1:5">
      <c r="A697" s="117"/>
      <c r="B697" s="118"/>
      <c r="C697" s="118"/>
      <c r="D697" s="119"/>
      <c r="E697" s="119"/>
    </row>
    <row r="698" spans="1:5">
      <c r="A698" s="117"/>
      <c r="B698" s="118"/>
      <c r="C698" s="118"/>
      <c r="D698" s="119"/>
      <c r="E698" s="119"/>
    </row>
    <row r="699" spans="1:5">
      <c r="A699" s="117"/>
      <c r="B699" s="118"/>
      <c r="C699" s="118"/>
      <c r="D699" s="119"/>
      <c r="E699" s="119"/>
    </row>
    <row r="700" spans="1:5">
      <c r="A700" s="117"/>
      <c r="B700" s="118"/>
      <c r="C700" s="118"/>
      <c r="D700" s="119"/>
      <c r="E700" s="119"/>
    </row>
    <row r="701" spans="1:5">
      <c r="A701" s="117"/>
      <c r="B701" s="118"/>
      <c r="C701" s="118"/>
      <c r="D701" s="119"/>
      <c r="E701" s="119"/>
    </row>
    <row r="702" spans="1:5">
      <c r="A702" s="117"/>
      <c r="B702" s="118"/>
      <c r="C702" s="118"/>
      <c r="D702" s="119"/>
      <c r="E702" s="119"/>
    </row>
    <row r="703" spans="1:5">
      <c r="A703" s="117"/>
      <c r="B703" s="118"/>
      <c r="C703" s="118"/>
      <c r="D703" s="119"/>
      <c r="E703" s="119"/>
    </row>
    <row r="704" spans="1:5">
      <c r="A704" s="117"/>
      <c r="B704" s="118"/>
      <c r="C704" s="118"/>
      <c r="D704" s="119"/>
      <c r="E704" s="119"/>
    </row>
    <row r="705" spans="1:5">
      <c r="A705" s="117"/>
      <c r="B705" s="118"/>
      <c r="C705" s="118"/>
      <c r="D705" s="119"/>
      <c r="E705" s="119"/>
    </row>
    <row r="706" spans="1:5">
      <c r="A706" s="117"/>
      <c r="B706" s="118"/>
      <c r="C706" s="118"/>
      <c r="D706" s="119"/>
      <c r="E706" s="119"/>
    </row>
    <row r="707" spans="1:5">
      <c r="A707" s="117"/>
      <c r="B707" s="118"/>
      <c r="C707" s="118"/>
      <c r="D707" s="119"/>
      <c r="E707" s="119"/>
    </row>
    <row r="708" spans="1:5">
      <c r="A708" s="117"/>
      <c r="B708" s="118"/>
      <c r="C708" s="118"/>
      <c r="D708" s="119"/>
      <c r="E708" s="119"/>
    </row>
    <row r="709" spans="1:5">
      <c r="A709" s="117"/>
      <c r="B709" s="118"/>
      <c r="C709" s="118"/>
      <c r="D709" s="119"/>
      <c r="E709" s="119"/>
    </row>
    <row r="710" spans="1:5">
      <c r="A710" s="117"/>
      <c r="B710" s="118"/>
      <c r="C710" s="118"/>
      <c r="D710" s="119"/>
      <c r="E710" s="119"/>
    </row>
    <row r="711" spans="1:5">
      <c r="A711" s="117"/>
      <c r="B711" s="118"/>
      <c r="C711" s="118"/>
      <c r="D711" s="119"/>
      <c r="E711" s="119"/>
    </row>
    <row r="712" spans="1:5">
      <c r="A712" s="117"/>
      <c r="B712" s="118"/>
      <c r="C712" s="118"/>
      <c r="D712" s="119"/>
      <c r="E712" s="119"/>
    </row>
    <row r="713" spans="1:5">
      <c r="A713" s="117"/>
      <c r="B713" s="118"/>
      <c r="C713" s="118"/>
      <c r="D713" s="119"/>
      <c r="E713" s="119"/>
    </row>
    <row r="714" spans="1:5">
      <c r="A714" s="117"/>
      <c r="B714" s="118"/>
      <c r="C714" s="118"/>
      <c r="D714" s="119"/>
      <c r="E714" s="119"/>
    </row>
    <row r="715" spans="1:5">
      <c r="A715" s="117"/>
      <c r="B715" s="118"/>
      <c r="C715" s="118"/>
      <c r="D715" s="119"/>
      <c r="E715" s="119"/>
    </row>
    <row r="716" spans="1:5">
      <c r="A716" s="117"/>
      <c r="B716" s="118"/>
      <c r="C716" s="118"/>
      <c r="D716" s="119"/>
      <c r="E716" s="119"/>
    </row>
    <row r="717" spans="1:5">
      <c r="A717" s="117"/>
      <c r="B717" s="118"/>
      <c r="C717" s="118"/>
      <c r="D717" s="119"/>
      <c r="E717" s="119"/>
    </row>
    <row r="718" spans="1:5">
      <c r="A718" s="117"/>
      <c r="B718" s="118"/>
      <c r="C718" s="118"/>
      <c r="D718" s="119"/>
      <c r="E718" s="119"/>
    </row>
    <row r="719" spans="1:5">
      <c r="A719" s="117"/>
      <c r="B719" s="118"/>
      <c r="C719" s="118"/>
      <c r="D719" s="119"/>
      <c r="E719" s="119"/>
    </row>
    <row r="720" spans="1:5">
      <c r="A720" s="117"/>
      <c r="B720" s="118"/>
      <c r="C720" s="118"/>
      <c r="D720" s="119"/>
      <c r="E720" s="119"/>
    </row>
    <row r="721" spans="1:5">
      <c r="A721" s="117"/>
      <c r="B721" s="118"/>
      <c r="C721" s="118"/>
      <c r="D721" s="119"/>
      <c r="E721" s="119"/>
    </row>
    <row r="722" spans="1:5">
      <c r="A722" s="117"/>
      <c r="B722" s="118"/>
      <c r="C722" s="118"/>
      <c r="D722" s="119"/>
      <c r="E722" s="119"/>
    </row>
    <row r="723" spans="1:5">
      <c r="A723" s="117"/>
      <c r="B723" s="118"/>
      <c r="C723" s="118"/>
      <c r="D723" s="119"/>
      <c r="E723" s="119"/>
    </row>
    <row r="724" spans="1:5">
      <c r="A724" s="117"/>
      <c r="B724" s="118"/>
      <c r="C724" s="118"/>
      <c r="D724" s="119"/>
      <c r="E724" s="119"/>
    </row>
    <row r="725" spans="1:5">
      <c r="A725" s="117"/>
      <c r="B725" s="118"/>
      <c r="C725" s="118"/>
      <c r="D725" s="119"/>
      <c r="E725" s="119"/>
    </row>
    <row r="726" spans="1:5">
      <c r="A726" s="117"/>
      <c r="B726" s="118"/>
      <c r="C726" s="118"/>
      <c r="D726" s="119"/>
      <c r="E726" s="119"/>
    </row>
    <row r="727" spans="1:5">
      <c r="A727" s="117"/>
      <c r="B727" s="118"/>
      <c r="C727" s="118"/>
      <c r="D727" s="119"/>
      <c r="E727" s="119"/>
    </row>
    <row r="728" spans="1:5">
      <c r="A728" s="117"/>
      <c r="B728" s="118"/>
      <c r="C728" s="118"/>
      <c r="D728" s="119"/>
      <c r="E728" s="119"/>
    </row>
    <row r="729" spans="1:5">
      <c r="A729" s="117"/>
      <c r="B729" s="118"/>
      <c r="C729" s="118"/>
      <c r="D729" s="119"/>
      <c r="E729" s="119"/>
    </row>
    <row r="730" spans="1:5">
      <c r="A730" s="117"/>
      <c r="B730" s="118"/>
      <c r="C730" s="118"/>
      <c r="D730" s="119"/>
      <c r="E730" s="119"/>
    </row>
    <row r="731" spans="1:5">
      <c r="A731" s="117"/>
      <c r="B731" s="118"/>
      <c r="C731" s="118"/>
      <c r="D731" s="119"/>
      <c r="E731" s="119"/>
    </row>
    <row r="732" spans="1:5">
      <c r="A732" s="117"/>
      <c r="B732" s="118"/>
      <c r="C732" s="118"/>
      <c r="D732" s="119"/>
      <c r="E732" s="119"/>
    </row>
    <row r="733" spans="1:5">
      <c r="A733" s="117"/>
      <c r="B733" s="118"/>
      <c r="C733" s="118"/>
      <c r="D733" s="119"/>
      <c r="E733" s="119"/>
    </row>
    <row r="734" spans="1:5">
      <c r="A734" s="117"/>
      <c r="B734" s="118"/>
      <c r="C734" s="118"/>
      <c r="D734" s="119"/>
      <c r="E734" s="119"/>
    </row>
    <row r="735" spans="1:5">
      <c r="A735" s="117"/>
      <c r="B735" s="118"/>
      <c r="C735" s="118"/>
      <c r="D735" s="119"/>
      <c r="E735" s="119"/>
    </row>
    <row r="736" spans="1:5">
      <c r="A736" s="117"/>
      <c r="B736" s="118"/>
      <c r="C736" s="118"/>
      <c r="D736" s="119"/>
      <c r="E736" s="119"/>
    </row>
    <row r="737" spans="1:5">
      <c r="A737" s="117"/>
      <c r="B737" s="118"/>
      <c r="C737" s="118"/>
      <c r="D737" s="119"/>
      <c r="E737" s="119"/>
    </row>
    <row r="738" spans="1:5">
      <c r="A738" s="117"/>
      <c r="B738" s="118"/>
      <c r="C738" s="118"/>
      <c r="D738" s="119"/>
      <c r="E738" s="119"/>
    </row>
    <row r="739" spans="1:5">
      <c r="A739" s="117"/>
      <c r="B739" s="118"/>
      <c r="C739" s="118"/>
      <c r="D739" s="119"/>
      <c r="E739" s="119"/>
    </row>
    <row r="740" spans="1:5">
      <c r="A740" s="117"/>
      <c r="B740" s="118"/>
      <c r="C740" s="118"/>
      <c r="D740" s="119"/>
      <c r="E740" s="119"/>
    </row>
    <row r="741" spans="1:5">
      <c r="A741" s="117"/>
      <c r="B741" s="118"/>
      <c r="C741" s="118"/>
      <c r="D741" s="119"/>
      <c r="E741" s="119"/>
    </row>
    <row r="742" spans="1:5">
      <c r="A742" s="117"/>
      <c r="B742" s="118"/>
      <c r="C742" s="118"/>
      <c r="D742" s="119"/>
      <c r="E742" s="119"/>
    </row>
    <row r="743" spans="1:5">
      <c r="A743" s="117"/>
      <c r="B743" s="118"/>
      <c r="C743" s="118"/>
      <c r="D743" s="119"/>
      <c r="E743" s="119"/>
    </row>
    <row r="744" spans="1:5">
      <c r="A744" s="117"/>
      <c r="B744" s="118"/>
      <c r="C744" s="118"/>
      <c r="D744" s="119"/>
      <c r="E744" s="119"/>
    </row>
    <row r="745" spans="1:5">
      <c r="A745" s="117"/>
      <c r="B745" s="118"/>
      <c r="C745" s="118"/>
      <c r="D745" s="119"/>
      <c r="E745" s="119"/>
    </row>
    <row r="746" spans="1:5">
      <c r="A746" s="117"/>
      <c r="B746" s="118"/>
      <c r="C746" s="118"/>
      <c r="D746" s="119"/>
      <c r="E746" s="119"/>
    </row>
    <row r="747" spans="1:5">
      <c r="A747" s="117"/>
      <c r="B747" s="118"/>
      <c r="C747" s="118"/>
      <c r="D747" s="119"/>
      <c r="E747" s="119"/>
    </row>
    <row r="748" spans="1:5">
      <c r="A748" s="117"/>
      <c r="B748" s="118"/>
      <c r="C748" s="118"/>
      <c r="D748" s="119"/>
      <c r="E748" s="119"/>
    </row>
    <row r="749" spans="1:5">
      <c r="A749" s="117"/>
      <c r="B749" s="118"/>
      <c r="C749" s="118"/>
      <c r="D749" s="119"/>
      <c r="E749" s="119"/>
    </row>
    <row r="750" spans="1:5">
      <c r="A750" s="117"/>
      <c r="B750" s="118"/>
      <c r="C750" s="118"/>
      <c r="D750" s="119"/>
      <c r="E750" s="119"/>
    </row>
    <row r="751" spans="1:5">
      <c r="A751" s="117"/>
      <c r="B751" s="118"/>
      <c r="C751" s="118"/>
      <c r="D751" s="119"/>
      <c r="E751" s="119"/>
    </row>
    <row r="752" spans="1:5">
      <c r="A752" s="117"/>
      <c r="B752" s="118"/>
      <c r="C752" s="118"/>
      <c r="D752" s="119"/>
      <c r="E752" s="119"/>
    </row>
    <row r="753" spans="1:5">
      <c r="A753" s="117"/>
      <c r="B753" s="118"/>
      <c r="C753" s="118"/>
      <c r="D753" s="119"/>
      <c r="E753" s="119"/>
    </row>
    <row r="754" spans="1:5">
      <c r="A754" s="117"/>
      <c r="B754" s="118"/>
      <c r="C754" s="118"/>
      <c r="D754" s="119"/>
      <c r="E754" s="119"/>
    </row>
    <row r="755" spans="1:5">
      <c r="A755" s="117"/>
      <c r="B755" s="118"/>
      <c r="C755" s="118"/>
      <c r="D755" s="119"/>
      <c r="E755" s="119"/>
    </row>
    <row r="756" spans="1:5">
      <c r="A756" s="117"/>
      <c r="B756" s="118"/>
      <c r="C756" s="118"/>
      <c r="D756" s="119"/>
      <c r="E756" s="119"/>
    </row>
    <row r="757" spans="1:5">
      <c r="A757" s="117"/>
      <c r="B757" s="118"/>
      <c r="C757" s="118"/>
      <c r="D757" s="119"/>
      <c r="E757" s="119"/>
    </row>
    <row r="758" spans="1:5">
      <c r="A758" s="117"/>
      <c r="B758" s="118"/>
      <c r="C758" s="118"/>
      <c r="D758" s="119"/>
      <c r="E758" s="119"/>
    </row>
    <row r="759" spans="1:5">
      <c r="A759" s="117"/>
      <c r="B759" s="118"/>
      <c r="C759" s="118"/>
      <c r="D759" s="119"/>
      <c r="E759" s="119"/>
    </row>
    <row r="760" spans="1:5">
      <c r="A760" s="117"/>
      <c r="B760" s="118"/>
      <c r="C760" s="118"/>
      <c r="D760" s="119"/>
      <c r="E760" s="119"/>
    </row>
    <row r="761" spans="1:5">
      <c r="A761" s="117"/>
      <c r="B761" s="118"/>
      <c r="C761" s="118"/>
      <c r="D761" s="119"/>
      <c r="E761" s="119"/>
    </row>
    <row r="762" spans="1:5">
      <c r="A762" s="117"/>
      <c r="B762" s="118"/>
      <c r="C762" s="118"/>
      <c r="D762" s="119"/>
      <c r="E762" s="119"/>
    </row>
    <row r="763" spans="1:5">
      <c r="A763" s="117"/>
      <c r="B763" s="118"/>
      <c r="C763" s="118"/>
      <c r="D763" s="119"/>
      <c r="E763" s="119"/>
    </row>
    <row r="764" spans="1:5">
      <c r="A764" s="117"/>
      <c r="B764" s="118"/>
      <c r="C764" s="118"/>
      <c r="D764" s="119"/>
      <c r="E764" s="119"/>
    </row>
    <row r="765" spans="1:5">
      <c r="A765" s="117"/>
      <c r="B765" s="118"/>
      <c r="C765" s="118"/>
      <c r="D765" s="119"/>
      <c r="E765" s="119"/>
    </row>
    <row r="766" spans="1:5">
      <c r="A766" s="117"/>
      <c r="B766" s="118"/>
      <c r="C766" s="118"/>
      <c r="D766" s="119"/>
      <c r="E766" s="119"/>
    </row>
    <row r="767" spans="1:5">
      <c r="A767" s="117"/>
      <c r="B767" s="118"/>
      <c r="C767" s="118"/>
      <c r="D767" s="119"/>
      <c r="E767" s="119"/>
    </row>
    <row r="768" spans="1:5">
      <c r="A768" s="117"/>
      <c r="B768" s="118"/>
      <c r="C768" s="118"/>
      <c r="D768" s="119"/>
      <c r="E768" s="119"/>
    </row>
    <row r="769" spans="1:5">
      <c r="A769" s="117"/>
      <c r="B769" s="118"/>
      <c r="C769" s="118"/>
      <c r="D769" s="119"/>
      <c r="E769" s="119"/>
    </row>
    <row r="770" spans="1:5">
      <c r="A770" s="117"/>
      <c r="B770" s="118"/>
      <c r="C770" s="118"/>
      <c r="D770" s="119"/>
      <c r="E770" s="119"/>
    </row>
    <row r="771" spans="1:5">
      <c r="A771" s="117"/>
      <c r="B771" s="118"/>
      <c r="C771" s="118"/>
      <c r="D771" s="119"/>
      <c r="E771" s="119"/>
    </row>
    <row r="772" spans="1:5">
      <c r="A772" s="117"/>
      <c r="B772" s="118"/>
      <c r="C772" s="118"/>
      <c r="D772" s="119"/>
      <c r="E772" s="119"/>
    </row>
    <row r="773" spans="1:5">
      <c r="A773" s="117"/>
      <c r="B773" s="118"/>
      <c r="C773" s="118"/>
      <c r="D773" s="119"/>
      <c r="E773" s="119"/>
    </row>
    <row r="774" spans="1:5">
      <c r="A774" s="117"/>
      <c r="B774" s="118"/>
      <c r="C774" s="118"/>
      <c r="D774" s="119"/>
      <c r="E774" s="119"/>
    </row>
    <row r="775" spans="1:5">
      <c r="A775" s="117"/>
      <c r="B775" s="118"/>
      <c r="C775" s="118"/>
      <c r="D775" s="119"/>
      <c r="E775" s="119"/>
    </row>
    <row r="776" spans="1:5">
      <c r="A776" s="117"/>
      <c r="B776" s="118"/>
      <c r="C776" s="118"/>
      <c r="D776" s="119"/>
      <c r="E776" s="119"/>
    </row>
    <row r="777" spans="1:5">
      <c r="A777" s="117"/>
      <c r="B777" s="118"/>
      <c r="C777" s="118"/>
      <c r="D777" s="119"/>
      <c r="E777" s="119"/>
    </row>
    <row r="778" spans="1:5">
      <c r="A778" s="117"/>
      <c r="B778" s="118"/>
      <c r="C778" s="118"/>
      <c r="D778" s="119"/>
      <c r="E778" s="119"/>
    </row>
    <row r="779" spans="1:5">
      <c r="A779" s="117"/>
      <c r="B779" s="118"/>
      <c r="C779" s="118"/>
      <c r="D779" s="119"/>
      <c r="E779" s="119"/>
    </row>
    <row r="780" spans="1:5">
      <c r="A780" s="117"/>
      <c r="B780" s="118"/>
      <c r="C780" s="118"/>
      <c r="D780" s="119"/>
      <c r="E780" s="119"/>
    </row>
    <row r="781" spans="1:5">
      <c r="A781" s="117"/>
      <c r="B781" s="118"/>
      <c r="C781" s="118"/>
      <c r="D781" s="119"/>
      <c r="E781" s="119"/>
    </row>
    <row r="782" spans="1:5">
      <c r="A782" s="117"/>
      <c r="B782" s="118"/>
      <c r="C782" s="118"/>
      <c r="D782" s="119"/>
      <c r="E782" s="119"/>
    </row>
    <row r="783" spans="1:5">
      <c r="A783" s="117"/>
      <c r="B783" s="118"/>
      <c r="C783" s="118"/>
      <c r="D783" s="119"/>
      <c r="E783" s="119"/>
    </row>
    <row r="784" spans="1:5">
      <c r="A784" s="117"/>
      <c r="B784" s="118"/>
      <c r="C784" s="118"/>
      <c r="D784" s="119"/>
      <c r="E784" s="119"/>
    </row>
    <row r="785" spans="1:5">
      <c r="A785" s="117"/>
      <c r="B785" s="118"/>
      <c r="C785" s="118"/>
      <c r="D785" s="119"/>
      <c r="E785" s="119"/>
    </row>
    <row r="786" spans="1:5">
      <c r="A786" s="117"/>
      <c r="B786" s="118"/>
      <c r="C786" s="118"/>
      <c r="D786" s="119"/>
      <c r="E786" s="119"/>
    </row>
    <row r="787" spans="1:5">
      <c r="A787" s="117"/>
      <c r="B787" s="118"/>
      <c r="C787" s="118"/>
      <c r="D787" s="119"/>
      <c r="E787" s="119"/>
    </row>
    <row r="788" spans="1:5">
      <c r="A788" s="117"/>
      <c r="B788" s="118"/>
      <c r="C788" s="118"/>
      <c r="D788" s="119"/>
      <c r="E788" s="119"/>
    </row>
    <row r="789" spans="1:5">
      <c r="A789" s="117"/>
      <c r="B789" s="118"/>
      <c r="C789" s="118"/>
      <c r="D789" s="119"/>
      <c r="E789" s="119"/>
    </row>
    <row r="790" spans="1:5">
      <c r="A790" s="117"/>
      <c r="B790" s="118"/>
      <c r="C790" s="118"/>
      <c r="D790" s="119"/>
      <c r="E790" s="119"/>
    </row>
    <row r="791" spans="1:5">
      <c r="A791" s="117"/>
      <c r="B791" s="118"/>
      <c r="C791" s="118"/>
      <c r="D791" s="119"/>
      <c r="E791" s="119"/>
    </row>
    <row r="792" spans="1:5">
      <c r="A792" s="117"/>
      <c r="B792" s="118"/>
      <c r="C792" s="118"/>
      <c r="D792" s="119"/>
      <c r="E792" s="119"/>
    </row>
    <row r="793" spans="1:5">
      <c r="A793" s="117"/>
      <c r="B793" s="118"/>
      <c r="C793" s="118"/>
      <c r="D793" s="119"/>
      <c r="E793" s="119"/>
    </row>
    <row r="794" spans="1:5">
      <c r="A794" s="117"/>
      <c r="B794" s="118"/>
      <c r="C794" s="118"/>
      <c r="D794" s="119"/>
      <c r="E794" s="119"/>
    </row>
    <row r="795" spans="1:5">
      <c r="A795" s="117"/>
      <c r="B795" s="118"/>
      <c r="C795" s="118"/>
      <c r="D795" s="119"/>
      <c r="E795" s="119"/>
    </row>
    <row r="796" spans="1:5">
      <c r="A796" s="117"/>
      <c r="B796" s="118"/>
      <c r="C796" s="118"/>
      <c r="D796" s="119"/>
      <c r="E796" s="119"/>
    </row>
    <row r="797" spans="1:5">
      <c r="A797" s="117"/>
      <c r="B797" s="118"/>
      <c r="C797" s="118"/>
      <c r="D797" s="119"/>
      <c r="E797" s="119"/>
    </row>
    <row r="798" spans="1:5">
      <c r="A798" s="117"/>
      <c r="B798" s="118"/>
      <c r="C798" s="118"/>
      <c r="D798" s="119"/>
      <c r="E798" s="119"/>
    </row>
    <row r="799" spans="1:5">
      <c r="A799" s="117"/>
      <c r="B799" s="118"/>
      <c r="C799" s="118"/>
      <c r="D799" s="119"/>
      <c r="E799" s="119"/>
    </row>
    <row r="800" spans="1:5">
      <c r="A800" s="117"/>
      <c r="B800" s="118"/>
      <c r="C800" s="118"/>
      <c r="D800" s="119"/>
      <c r="E800" s="119"/>
    </row>
    <row r="801" spans="1:5">
      <c r="A801" s="117"/>
      <c r="B801" s="118"/>
      <c r="C801" s="118"/>
      <c r="D801" s="119"/>
      <c r="E801" s="119"/>
    </row>
    <row r="802" spans="1:5">
      <c r="A802" s="117"/>
      <c r="B802" s="118"/>
      <c r="C802" s="118"/>
      <c r="D802" s="119"/>
      <c r="E802" s="119"/>
    </row>
    <row r="803" spans="1:5">
      <c r="A803" s="117"/>
      <c r="B803" s="118"/>
      <c r="C803" s="118"/>
      <c r="D803" s="119"/>
      <c r="E803" s="119"/>
    </row>
    <row r="804" spans="1:5">
      <c r="A804" s="117"/>
      <c r="B804" s="118"/>
      <c r="C804" s="118"/>
      <c r="D804" s="119"/>
      <c r="E804" s="119"/>
    </row>
    <row r="805" spans="1:5">
      <c r="A805" s="117"/>
      <c r="B805" s="118"/>
      <c r="C805" s="118"/>
      <c r="D805" s="119"/>
      <c r="E805" s="119"/>
    </row>
    <row r="806" spans="1:5">
      <c r="A806" s="117"/>
      <c r="B806" s="118"/>
      <c r="C806" s="118"/>
      <c r="D806" s="119"/>
      <c r="E806" s="119"/>
    </row>
    <row r="807" spans="1:5">
      <c r="A807" s="117"/>
      <c r="B807" s="118"/>
      <c r="C807" s="118"/>
      <c r="D807" s="119"/>
      <c r="E807" s="119"/>
    </row>
    <row r="808" spans="1:5">
      <c r="A808" s="117"/>
      <c r="B808" s="118"/>
      <c r="C808" s="118"/>
      <c r="D808" s="119"/>
      <c r="E808" s="119"/>
    </row>
    <row r="809" spans="1:5">
      <c r="A809" s="117"/>
      <c r="B809" s="118"/>
      <c r="C809" s="118"/>
      <c r="D809" s="119"/>
      <c r="E809" s="119"/>
    </row>
    <row r="810" spans="1:5">
      <c r="A810" s="117"/>
      <c r="B810" s="118"/>
      <c r="C810" s="118"/>
      <c r="D810" s="119"/>
      <c r="E810" s="119"/>
    </row>
    <row r="811" spans="1:5">
      <c r="A811" s="117"/>
      <c r="B811" s="118"/>
      <c r="C811" s="118"/>
      <c r="D811" s="119"/>
      <c r="E811" s="119"/>
    </row>
    <row r="812" spans="1:5">
      <c r="A812" s="117"/>
      <c r="B812" s="118"/>
      <c r="C812" s="118"/>
      <c r="D812" s="119"/>
      <c r="E812" s="119"/>
    </row>
    <row r="813" spans="1:5">
      <c r="A813" s="117"/>
      <c r="B813" s="118"/>
      <c r="C813" s="118"/>
      <c r="D813" s="119"/>
      <c r="E813" s="119"/>
    </row>
    <row r="814" spans="1:5">
      <c r="A814" s="117"/>
      <c r="B814" s="118"/>
      <c r="C814" s="118"/>
      <c r="D814" s="119"/>
      <c r="E814" s="119"/>
    </row>
    <row r="815" spans="1:5">
      <c r="A815" s="117"/>
      <c r="B815" s="118"/>
      <c r="C815" s="118"/>
      <c r="D815" s="119"/>
      <c r="E815" s="119"/>
    </row>
    <row r="816" spans="1:5">
      <c r="A816" s="117"/>
      <c r="B816" s="118"/>
      <c r="C816" s="118"/>
      <c r="D816" s="119"/>
      <c r="E816" s="119"/>
    </row>
    <row r="817" spans="1:5">
      <c r="A817" s="117"/>
      <c r="B817" s="118"/>
      <c r="C817" s="118"/>
      <c r="D817" s="119"/>
      <c r="E817" s="119"/>
    </row>
    <row r="818" spans="1:5">
      <c r="A818" s="117"/>
      <c r="B818" s="118"/>
      <c r="C818" s="118"/>
      <c r="D818" s="119"/>
      <c r="E818" s="119"/>
    </row>
    <row r="819" spans="1:5">
      <c r="A819" s="117"/>
      <c r="B819" s="118"/>
      <c r="C819" s="118"/>
      <c r="D819" s="119"/>
      <c r="E819" s="119"/>
    </row>
    <row r="820" spans="1:5">
      <c r="A820" s="117"/>
      <c r="B820" s="118"/>
      <c r="C820" s="118"/>
      <c r="D820" s="119"/>
      <c r="E820" s="119"/>
    </row>
    <row r="821" spans="1:5">
      <c r="A821" s="117"/>
      <c r="B821" s="118"/>
      <c r="C821" s="118"/>
      <c r="D821" s="119"/>
      <c r="E821" s="119"/>
    </row>
    <row r="822" spans="1:5">
      <c r="A822" s="117"/>
      <c r="B822" s="118"/>
      <c r="C822" s="118"/>
      <c r="D822" s="119"/>
      <c r="E822" s="119"/>
    </row>
    <row r="823" spans="1:5">
      <c r="A823" s="117"/>
      <c r="B823" s="118"/>
      <c r="C823" s="118"/>
      <c r="D823" s="119"/>
      <c r="E823" s="119"/>
    </row>
    <row r="824" spans="1:5">
      <c r="A824" s="117"/>
      <c r="B824" s="118"/>
      <c r="C824" s="118"/>
      <c r="D824" s="119"/>
      <c r="E824" s="119"/>
    </row>
    <row r="825" spans="1:5">
      <c r="A825" s="117"/>
      <c r="B825" s="118"/>
      <c r="C825" s="118"/>
      <c r="D825" s="119"/>
      <c r="E825" s="119"/>
    </row>
    <row r="826" spans="1:5">
      <c r="A826" s="117"/>
      <c r="B826" s="118"/>
      <c r="C826" s="118"/>
      <c r="D826" s="119"/>
      <c r="E826" s="119"/>
    </row>
    <row r="827" spans="1:5">
      <c r="A827" s="117"/>
      <c r="B827" s="118"/>
      <c r="C827" s="118"/>
      <c r="D827" s="119"/>
      <c r="E827" s="119"/>
    </row>
    <row r="828" spans="1:5">
      <c r="A828" s="117"/>
      <c r="B828" s="118"/>
      <c r="C828" s="118"/>
      <c r="D828" s="119"/>
      <c r="E828" s="119"/>
    </row>
    <row r="829" spans="1:5">
      <c r="A829" s="117"/>
      <c r="B829" s="118"/>
      <c r="C829" s="118"/>
      <c r="D829" s="119"/>
      <c r="E829" s="119"/>
    </row>
    <row r="830" spans="1:5">
      <c r="A830" s="117"/>
      <c r="B830" s="118"/>
      <c r="C830" s="118"/>
      <c r="D830" s="119"/>
      <c r="E830" s="119"/>
    </row>
    <row r="831" spans="1:5">
      <c r="A831" s="117"/>
      <c r="B831" s="118"/>
      <c r="C831" s="118"/>
      <c r="D831" s="119"/>
      <c r="E831" s="119"/>
    </row>
    <row r="832" spans="1:5">
      <c r="A832" s="117"/>
      <c r="B832" s="118"/>
      <c r="C832" s="118"/>
      <c r="D832" s="119"/>
      <c r="E832" s="119"/>
    </row>
    <row r="833" spans="1:5">
      <c r="A833" s="117"/>
      <c r="B833" s="118"/>
      <c r="C833" s="118"/>
      <c r="D833" s="119"/>
      <c r="E833" s="119"/>
    </row>
    <row r="834" spans="1:5">
      <c r="A834" s="117"/>
      <c r="B834" s="118"/>
      <c r="C834" s="118"/>
      <c r="D834" s="119"/>
      <c r="E834" s="119"/>
    </row>
    <row r="835" spans="1:5">
      <c r="A835" s="117"/>
      <c r="B835" s="118"/>
      <c r="C835" s="118"/>
      <c r="D835" s="119"/>
      <c r="E835" s="119"/>
    </row>
    <row r="836" spans="1:5">
      <c r="A836" s="117"/>
      <c r="B836" s="118"/>
      <c r="C836" s="118"/>
      <c r="D836" s="119"/>
      <c r="E836" s="119"/>
    </row>
    <row r="837" spans="1:5">
      <c r="A837" s="117"/>
      <c r="B837" s="118"/>
      <c r="C837" s="118"/>
      <c r="D837" s="119"/>
      <c r="E837" s="119"/>
    </row>
    <row r="838" spans="1:5">
      <c r="A838" s="117"/>
      <c r="B838" s="118"/>
      <c r="C838" s="118"/>
      <c r="D838" s="119"/>
      <c r="E838" s="119"/>
    </row>
    <row r="839" spans="1:5">
      <c r="A839" s="117"/>
      <c r="B839" s="118"/>
      <c r="C839" s="118"/>
      <c r="D839" s="119"/>
      <c r="E839" s="119"/>
    </row>
    <row r="840" spans="1:5">
      <c r="A840" s="117"/>
      <c r="B840" s="118"/>
      <c r="C840" s="118"/>
      <c r="D840" s="119"/>
      <c r="E840" s="119"/>
    </row>
    <row r="841" spans="1:5">
      <c r="A841" s="117"/>
      <c r="B841" s="118"/>
      <c r="C841" s="118"/>
      <c r="D841" s="119"/>
      <c r="E841" s="119"/>
    </row>
    <row r="842" spans="1:5">
      <c r="A842" s="117"/>
      <c r="B842" s="118"/>
      <c r="C842" s="118"/>
      <c r="D842" s="119"/>
      <c r="E842" s="119"/>
    </row>
    <row r="843" spans="1:5">
      <c r="A843" s="117"/>
      <c r="B843" s="118"/>
      <c r="C843" s="118"/>
      <c r="D843" s="119"/>
      <c r="E843" s="119"/>
    </row>
    <row r="844" spans="1:5">
      <c r="A844" s="117"/>
      <c r="B844" s="118"/>
      <c r="C844" s="118"/>
      <c r="D844" s="119"/>
      <c r="E844" s="119"/>
    </row>
    <row r="845" spans="1:5">
      <c r="A845" s="117"/>
      <c r="B845" s="118"/>
      <c r="C845" s="118"/>
      <c r="D845" s="119"/>
      <c r="E845" s="119"/>
    </row>
    <row r="846" spans="1:5">
      <c r="A846" s="117"/>
      <c r="B846" s="118"/>
      <c r="C846" s="118"/>
      <c r="D846" s="119"/>
      <c r="E846" s="119"/>
    </row>
    <row r="847" spans="1:5">
      <c r="A847" s="117"/>
      <c r="B847" s="118"/>
      <c r="C847" s="118"/>
      <c r="D847" s="119"/>
      <c r="E847" s="119"/>
    </row>
    <row r="848" spans="1:5">
      <c r="A848" s="117"/>
      <c r="B848" s="118"/>
      <c r="C848" s="118"/>
      <c r="D848" s="119"/>
      <c r="E848" s="119"/>
    </row>
    <row r="849" spans="1:5">
      <c r="A849" s="117"/>
      <c r="B849" s="118"/>
      <c r="C849" s="118"/>
      <c r="D849" s="119"/>
      <c r="E849" s="119"/>
    </row>
    <row r="850" spans="1:5">
      <c r="A850" s="117"/>
      <c r="B850" s="118"/>
      <c r="C850" s="118"/>
      <c r="D850" s="119"/>
      <c r="E850" s="119"/>
    </row>
    <row r="851" spans="1:5">
      <c r="A851" s="117"/>
      <c r="B851" s="118"/>
      <c r="C851" s="118"/>
      <c r="D851" s="119"/>
      <c r="E851" s="119"/>
    </row>
    <row r="852" spans="1:5">
      <c r="A852" s="117"/>
      <c r="B852" s="118"/>
      <c r="C852" s="118"/>
      <c r="D852" s="119"/>
      <c r="E852" s="119"/>
    </row>
    <row r="853" spans="1:5">
      <c r="A853" s="117"/>
      <c r="B853" s="118"/>
      <c r="C853" s="118"/>
      <c r="D853" s="119"/>
      <c r="E853" s="119"/>
    </row>
    <row r="854" spans="1:5">
      <c r="A854" s="117"/>
      <c r="B854" s="118"/>
      <c r="C854" s="118"/>
      <c r="D854" s="119"/>
      <c r="E854" s="119"/>
    </row>
    <row r="855" spans="1:5">
      <c r="A855" s="117"/>
      <c r="B855" s="118"/>
      <c r="C855" s="118"/>
      <c r="D855" s="119"/>
      <c r="E855" s="119"/>
    </row>
    <row r="856" spans="1:5">
      <c r="A856" s="117"/>
      <c r="B856" s="118"/>
      <c r="C856" s="118"/>
      <c r="D856" s="119"/>
      <c r="E856" s="119"/>
    </row>
    <row r="857" spans="1:5">
      <c r="A857" s="117"/>
      <c r="B857" s="118"/>
      <c r="C857" s="118"/>
      <c r="D857" s="119"/>
      <c r="E857" s="119"/>
    </row>
    <row r="858" spans="1:5">
      <c r="A858" s="117"/>
      <c r="B858" s="118"/>
      <c r="C858" s="118"/>
      <c r="D858" s="119"/>
      <c r="E858" s="119"/>
    </row>
    <row r="859" spans="1:5">
      <c r="A859" s="117"/>
      <c r="B859" s="118"/>
      <c r="C859" s="118"/>
      <c r="D859" s="119"/>
      <c r="E859" s="119"/>
    </row>
    <row r="860" spans="1:5">
      <c r="A860" s="117"/>
      <c r="B860" s="118"/>
      <c r="C860" s="118"/>
      <c r="D860" s="119"/>
      <c r="E860" s="119"/>
    </row>
    <row r="861" spans="1:5">
      <c r="A861" s="117"/>
      <c r="B861" s="118"/>
      <c r="C861" s="118"/>
      <c r="D861" s="119"/>
      <c r="E861" s="119"/>
    </row>
    <row r="862" spans="1:5">
      <c r="A862" s="117"/>
      <c r="B862" s="118"/>
      <c r="C862" s="118"/>
      <c r="D862" s="119"/>
      <c r="E862" s="119"/>
    </row>
    <row r="863" spans="1:5">
      <c r="A863" s="117"/>
      <c r="B863" s="118"/>
      <c r="C863" s="118"/>
      <c r="D863" s="119"/>
      <c r="E863" s="119"/>
    </row>
    <row r="864" spans="1:5">
      <c r="A864" s="117"/>
      <c r="B864" s="118"/>
      <c r="C864" s="118"/>
      <c r="D864" s="119"/>
      <c r="E864" s="119"/>
    </row>
    <row r="865" spans="1:5">
      <c r="A865" s="117"/>
      <c r="B865" s="118"/>
      <c r="C865" s="118"/>
      <c r="D865" s="119"/>
      <c r="E865" s="119"/>
    </row>
    <row r="866" spans="1:5">
      <c r="A866" s="117"/>
      <c r="B866" s="118"/>
      <c r="C866" s="118"/>
      <c r="D866" s="119"/>
      <c r="E866" s="119"/>
    </row>
    <row r="867" spans="1:5">
      <c r="A867" s="117"/>
      <c r="B867" s="118"/>
      <c r="C867" s="118"/>
      <c r="D867" s="119"/>
      <c r="E867" s="119"/>
    </row>
    <row r="868" spans="1:5">
      <c r="A868" s="117"/>
      <c r="B868" s="118"/>
      <c r="C868" s="118"/>
      <c r="D868" s="119"/>
      <c r="E868" s="119"/>
    </row>
    <row r="869" spans="1:5">
      <c r="A869" s="117"/>
      <c r="B869" s="118"/>
      <c r="C869" s="118"/>
      <c r="D869" s="119"/>
      <c r="E869" s="119"/>
    </row>
    <row r="870" spans="1:5">
      <c r="A870" s="117"/>
      <c r="B870" s="118"/>
      <c r="C870" s="118"/>
      <c r="D870" s="119"/>
      <c r="E870" s="119"/>
    </row>
    <row r="871" spans="1:5">
      <c r="A871" s="117"/>
      <c r="B871" s="118"/>
      <c r="C871" s="118"/>
      <c r="D871" s="119"/>
      <c r="E871" s="119"/>
    </row>
    <row r="872" spans="1:5">
      <c r="A872" s="117"/>
      <c r="B872" s="118"/>
      <c r="C872" s="118"/>
      <c r="D872" s="119"/>
      <c r="E872" s="119"/>
    </row>
    <row r="873" spans="1:5">
      <c r="A873" s="117"/>
      <c r="B873" s="118"/>
      <c r="C873" s="118"/>
      <c r="D873" s="119"/>
      <c r="E873" s="119"/>
    </row>
    <row r="874" spans="1:5">
      <c r="A874" s="117"/>
      <c r="B874" s="118"/>
      <c r="C874" s="118"/>
      <c r="D874" s="119"/>
      <c r="E874" s="119"/>
    </row>
    <row r="875" spans="1:5">
      <c r="A875" s="117"/>
      <c r="B875" s="118"/>
      <c r="C875" s="118"/>
      <c r="D875" s="119"/>
      <c r="E875" s="119"/>
    </row>
    <row r="876" spans="1:5">
      <c r="A876" s="117"/>
      <c r="B876" s="118"/>
      <c r="C876" s="118"/>
      <c r="D876" s="119"/>
      <c r="E876" s="119"/>
    </row>
    <row r="877" spans="1:5">
      <c r="A877" s="117"/>
      <c r="B877" s="118"/>
      <c r="C877" s="118"/>
      <c r="D877" s="119"/>
      <c r="E877" s="119"/>
    </row>
    <row r="878" spans="1:5">
      <c r="A878" s="117"/>
      <c r="B878" s="118"/>
      <c r="C878" s="118"/>
      <c r="D878" s="119"/>
      <c r="E878" s="119"/>
    </row>
    <row r="879" spans="1:5">
      <c r="A879" s="117"/>
      <c r="B879" s="118"/>
      <c r="C879" s="118"/>
      <c r="D879" s="119"/>
      <c r="E879" s="119"/>
    </row>
    <row r="880" spans="1:5">
      <c r="A880" s="117"/>
      <c r="B880" s="118"/>
      <c r="C880" s="118"/>
      <c r="D880" s="119"/>
      <c r="E880" s="119"/>
    </row>
    <row r="881" spans="1:5">
      <c r="A881" s="117"/>
      <c r="B881" s="118"/>
      <c r="C881" s="118"/>
      <c r="D881" s="119"/>
      <c r="E881" s="119"/>
    </row>
    <row r="882" spans="1:5">
      <c r="A882" s="117"/>
      <c r="B882" s="118"/>
      <c r="C882" s="118"/>
      <c r="D882" s="119"/>
      <c r="E882" s="119"/>
    </row>
    <row r="883" spans="1:5">
      <c r="A883" s="117"/>
      <c r="B883" s="118"/>
      <c r="C883" s="118"/>
      <c r="D883" s="119"/>
      <c r="E883" s="119"/>
    </row>
    <row r="884" spans="1:5">
      <c r="A884" s="117"/>
      <c r="B884" s="118"/>
      <c r="C884" s="118"/>
      <c r="D884" s="119"/>
      <c r="E884" s="119"/>
    </row>
    <row r="885" spans="1:5">
      <c r="A885" s="117"/>
      <c r="B885" s="118"/>
      <c r="C885" s="118"/>
      <c r="D885" s="119"/>
      <c r="E885" s="119"/>
    </row>
    <row r="886" spans="1:5">
      <c r="A886" s="117"/>
      <c r="B886" s="118"/>
      <c r="C886" s="118"/>
      <c r="D886" s="119"/>
      <c r="E886" s="119"/>
    </row>
    <row r="887" spans="1:5">
      <c r="A887" s="117"/>
      <c r="B887" s="118"/>
      <c r="C887" s="118"/>
      <c r="D887" s="119"/>
      <c r="E887" s="119"/>
    </row>
    <row r="888" spans="1:5">
      <c r="A888" s="117"/>
      <c r="B888" s="118"/>
      <c r="C888" s="118"/>
      <c r="D888" s="119"/>
      <c r="E888" s="119"/>
    </row>
    <row r="889" spans="1:5">
      <c r="A889" s="117"/>
      <c r="B889" s="118"/>
      <c r="C889" s="118"/>
      <c r="D889" s="119"/>
      <c r="E889" s="119"/>
    </row>
    <row r="890" spans="1:5">
      <c r="A890" s="117"/>
      <c r="B890" s="118"/>
      <c r="C890" s="118"/>
      <c r="D890" s="119"/>
      <c r="E890" s="119"/>
    </row>
    <row r="891" spans="1:5">
      <c r="A891" s="117"/>
      <c r="B891" s="118"/>
      <c r="C891" s="118"/>
      <c r="D891" s="119"/>
      <c r="E891" s="119"/>
    </row>
    <row r="892" spans="1:5">
      <c r="A892" s="117"/>
      <c r="B892" s="118"/>
      <c r="C892" s="118"/>
      <c r="D892" s="119"/>
      <c r="E892" s="119"/>
    </row>
    <row r="893" spans="1:5">
      <c r="A893" s="117"/>
      <c r="B893" s="118"/>
      <c r="C893" s="118"/>
      <c r="D893" s="119"/>
      <c r="E893" s="119"/>
    </row>
    <row r="894" spans="1:5">
      <c r="A894" s="117"/>
      <c r="B894" s="118"/>
      <c r="C894" s="118"/>
      <c r="D894" s="119"/>
      <c r="E894" s="119"/>
    </row>
    <row r="895" spans="1:5">
      <c r="A895" s="117"/>
      <c r="B895" s="118"/>
      <c r="C895" s="118"/>
      <c r="D895" s="119"/>
      <c r="E895" s="119"/>
    </row>
    <row r="896" spans="1:5">
      <c r="A896" s="117"/>
      <c r="B896" s="118"/>
      <c r="C896" s="118"/>
      <c r="D896" s="119"/>
      <c r="E896" s="119"/>
    </row>
    <row r="897" spans="1:5">
      <c r="A897" s="117"/>
      <c r="B897" s="118"/>
      <c r="C897" s="118"/>
      <c r="D897" s="119"/>
      <c r="E897" s="119"/>
    </row>
    <row r="898" spans="1:5">
      <c r="A898" s="117"/>
      <c r="B898" s="118"/>
      <c r="C898" s="118"/>
      <c r="D898" s="119"/>
      <c r="E898" s="119"/>
    </row>
    <row r="899" spans="1:5">
      <c r="A899" s="117"/>
      <c r="B899" s="118"/>
      <c r="C899" s="118"/>
      <c r="D899" s="119"/>
      <c r="E899" s="119"/>
    </row>
    <row r="900" spans="1:5">
      <c r="A900" s="117"/>
      <c r="B900" s="118"/>
      <c r="C900" s="118"/>
      <c r="D900" s="119"/>
      <c r="E900" s="119"/>
    </row>
    <row r="901" spans="1:5">
      <c r="A901" s="117"/>
      <c r="B901" s="118"/>
      <c r="C901" s="118"/>
      <c r="D901" s="119"/>
      <c r="E901" s="119"/>
    </row>
    <row r="902" spans="1:5">
      <c r="A902" s="117"/>
      <c r="B902" s="118"/>
      <c r="C902" s="118"/>
      <c r="D902" s="119"/>
      <c r="E902" s="119"/>
    </row>
    <row r="903" spans="1:5">
      <c r="A903" s="117"/>
      <c r="B903" s="118"/>
      <c r="C903" s="118"/>
      <c r="D903" s="119"/>
      <c r="E903" s="119"/>
    </row>
    <row r="904" spans="1:5">
      <c r="A904" s="117"/>
      <c r="B904" s="118"/>
      <c r="C904" s="118"/>
      <c r="D904" s="119"/>
      <c r="E904" s="119"/>
    </row>
    <row r="905" spans="1:5">
      <c r="A905" s="117"/>
      <c r="B905" s="118"/>
      <c r="C905" s="118"/>
      <c r="D905" s="119"/>
      <c r="E905" s="119"/>
    </row>
    <row r="906" spans="1:5">
      <c r="A906" s="117"/>
      <c r="B906" s="118"/>
      <c r="C906" s="118"/>
      <c r="D906" s="119"/>
      <c r="E906" s="119"/>
    </row>
    <row r="907" spans="1:5">
      <c r="A907" s="117"/>
      <c r="B907" s="118"/>
      <c r="C907" s="118"/>
      <c r="D907" s="119"/>
      <c r="E907" s="119"/>
    </row>
    <row r="908" spans="1:5">
      <c r="A908" s="117"/>
      <c r="B908" s="118"/>
      <c r="C908" s="118"/>
      <c r="D908" s="119"/>
      <c r="E908" s="119"/>
    </row>
    <row r="909" spans="1:5">
      <c r="A909" s="117"/>
      <c r="B909" s="118"/>
      <c r="C909" s="118"/>
      <c r="D909" s="119"/>
      <c r="E909" s="119"/>
    </row>
    <row r="910" spans="1:5">
      <c r="A910" s="117"/>
      <c r="B910" s="118"/>
      <c r="C910" s="118"/>
      <c r="D910" s="119"/>
      <c r="E910" s="119"/>
    </row>
    <row r="911" spans="1:5">
      <c r="A911" s="117"/>
      <c r="B911" s="118"/>
      <c r="C911" s="118"/>
      <c r="D911" s="119"/>
      <c r="E911" s="119"/>
    </row>
    <row r="912" spans="1:5">
      <c r="A912" s="117"/>
      <c r="B912" s="118"/>
      <c r="C912" s="118"/>
      <c r="D912" s="119"/>
      <c r="E912" s="119"/>
    </row>
    <row r="913" spans="1:5">
      <c r="A913" s="117"/>
      <c r="B913" s="118"/>
      <c r="C913" s="118"/>
      <c r="D913" s="119"/>
      <c r="E913" s="119"/>
    </row>
    <row r="914" spans="1:5">
      <c r="A914" s="117"/>
      <c r="B914" s="118"/>
      <c r="C914" s="118"/>
      <c r="D914" s="119"/>
      <c r="E914" s="119"/>
    </row>
    <row r="915" spans="1:5">
      <c r="A915" s="117"/>
      <c r="B915" s="118"/>
      <c r="C915" s="118"/>
      <c r="D915" s="119"/>
      <c r="E915" s="119"/>
    </row>
    <row r="916" spans="1:5">
      <c r="A916" s="117"/>
      <c r="B916" s="118"/>
      <c r="C916" s="118"/>
      <c r="D916" s="119"/>
      <c r="E916" s="119"/>
    </row>
    <row r="917" spans="1:5">
      <c r="A917" s="117"/>
      <c r="B917" s="118"/>
      <c r="C917" s="118"/>
      <c r="D917" s="119"/>
      <c r="E917" s="119"/>
    </row>
    <row r="918" spans="1:5">
      <c r="A918" s="117"/>
      <c r="B918" s="118"/>
      <c r="C918" s="118"/>
      <c r="D918" s="119"/>
      <c r="E918" s="119"/>
    </row>
    <row r="919" spans="1:5">
      <c r="A919" s="117"/>
      <c r="B919" s="118"/>
      <c r="C919" s="118"/>
      <c r="D919" s="119"/>
      <c r="E919" s="119"/>
    </row>
    <row r="920" spans="1:5">
      <c r="A920" s="117"/>
      <c r="B920" s="118"/>
      <c r="C920" s="118"/>
      <c r="D920" s="119"/>
      <c r="E920" s="119"/>
    </row>
    <row r="921" spans="1:5">
      <c r="A921" s="117"/>
      <c r="B921" s="118"/>
      <c r="C921" s="118"/>
      <c r="D921" s="119"/>
      <c r="E921" s="119"/>
    </row>
    <row r="922" spans="1:5">
      <c r="A922" s="117"/>
      <c r="B922" s="118"/>
      <c r="C922" s="118"/>
      <c r="D922" s="119"/>
      <c r="E922" s="119"/>
    </row>
    <row r="923" spans="1:5">
      <c r="A923" s="117"/>
      <c r="B923" s="118"/>
      <c r="C923" s="118"/>
      <c r="D923" s="119"/>
      <c r="E923" s="119"/>
    </row>
    <row r="924" spans="1:5">
      <c r="A924" s="117"/>
      <c r="B924" s="118"/>
      <c r="C924" s="118"/>
      <c r="D924" s="119"/>
      <c r="E924" s="119"/>
    </row>
    <row r="925" spans="1:5">
      <c r="A925" s="117"/>
      <c r="B925" s="118"/>
      <c r="C925" s="118"/>
      <c r="D925" s="119"/>
      <c r="E925" s="119"/>
    </row>
    <row r="926" spans="1:5">
      <c r="A926" s="117"/>
      <c r="B926" s="118"/>
      <c r="C926" s="118"/>
      <c r="D926" s="119"/>
      <c r="E926" s="119"/>
    </row>
    <row r="927" spans="1:5">
      <c r="A927" s="117"/>
      <c r="B927" s="118"/>
      <c r="C927" s="118"/>
      <c r="D927" s="119"/>
      <c r="E927" s="119"/>
    </row>
    <row r="928" spans="1:5">
      <c r="A928" s="117"/>
      <c r="B928" s="118"/>
      <c r="C928" s="118"/>
      <c r="D928" s="119"/>
      <c r="E928" s="119"/>
    </row>
    <row r="929" spans="1:5">
      <c r="A929" s="117"/>
      <c r="B929" s="118"/>
      <c r="C929" s="118"/>
      <c r="D929" s="119"/>
      <c r="E929" s="119"/>
    </row>
    <row r="930" spans="1:5">
      <c r="A930" s="117"/>
      <c r="B930" s="118"/>
      <c r="C930" s="118"/>
      <c r="D930" s="119"/>
      <c r="E930" s="119"/>
    </row>
    <row r="931" spans="1:5">
      <c r="A931" s="117"/>
      <c r="B931" s="118"/>
      <c r="C931" s="118"/>
      <c r="D931" s="119"/>
      <c r="E931" s="119"/>
    </row>
    <row r="932" spans="1:5">
      <c r="A932" s="117"/>
      <c r="B932" s="118"/>
      <c r="C932" s="118"/>
      <c r="D932" s="119"/>
      <c r="E932" s="119"/>
    </row>
    <row r="933" spans="1:5">
      <c r="A933" s="117"/>
      <c r="B933" s="118"/>
      <c r="C933" s="118"/>
      <c r="D933" s="119"/>
      <c r="E933" s="119"/>
    </row>
    <row r="934" spans="1:5">
      <c r="A934" s="117"/>
      <c r="B934" s="118"/>
      <c r="C934" s="118"/>
      <c r="D934" s="119"/>
      <c r="E934" s="119"/>
    </row>
    <row r="935" spans="1:5">
      <c r="A935" s="117"/>
      <c r="B935" s="118"/>
      <c r="C935" s="118"/>
      <c r="D935" s="119"/>
      <c r="E935" s="119"/>
    </row>
    <row r="936" spans="1:5">
      <c r="A936" s="117"/>
      <c r="B936" s="118"/>
      <c r="C936" s="118"/>
      <c r="D936" s="119"/>
      <c r="E936" s="119"/>
    </row>
    <row r="937" spans="1:5">
      <c r="A937" s="117"/>
      <c r="B937" s="118"/>
      <c r="C937" s="118"/>
      <c r="D937" s="119"/>
      <c r="E937" s="119"/>
    </row>
    <row r="938" spans="1:5">
      <c r="A938" s="117"/>
      <c r="B938" s="118"/>
      <c r="C938" s="118"/>
      <c r="D938" s="119"/>
      <c r="E938" s="119"/>
    </row>
    <row r="939" spans="1:5">
      <c r="A939" s="117"/>
      <c r="B939" s="118"/>
      <c r="C939" s="118"/>
      <c r="D939" s="119"/>
      <c r="E939" s="119"/>
    </row>
    <row r="940" spans="1:5">
      <c r="A940" s="117"/>
      <c r="B940" s="118"/>
      <c r="C940" s="118"/>
      <c r="D940" s="119"/>
      <c r="E940" s="119"/>
    </row>
    <row r="941" spans="1:5">
      <c r="A941" s="117"/>
      <c r="B941" s="118"/>
      <c r="C941" s="118"/>
      <c r="D941" s="119"/>
      <c r="E941" s="119"/>
    </row>
    <row r="942" spans="1:5">
      <c r="A942" s="117"/>
      <c r="B942" s="118"/>
      <c r="C942" s="118"/>
      <c r="D942" s="119"/>
      <c r="E942" s="119"/>
    </row>
    <row r="943" spans="1:5">
      <c r="A943" s="117"/>
      <c r="B943" s="118"/>
      <c r="C943" s="118"/>
      <c r="D943" s="119"/>
      <c r="E943" s="119"/>
    </row>
    <row r="944" spans="1:5">
      <c r="A944" s="117"/>
      <c r="B944" s="118"/>
      <c r="C944" s="118"/>
      <c r="D944" s="119"/>
      <c r="E944" s="119"/>
    </row>
    <row r="945" spans="1:5">
      <c r="A945" s="117"/>
      <c r="B945" s="118"/>
      <c r="C945" s="118"/>
      <c r="D945" s="119"/>
      <c r="E945" s="119"/>
    </row>
    <row r="946" spans="1:5">
      <c r="A946" s="117"/>
      <c r="B946" s="118"/>
      <c r="C946" s="118"/>
      <c r="D946" s="119"/>
      <c r="E946" s="119"/>
    </row>
    <row r="947" spans="1:5">
      <c r="A947" s="117"/>
      <c r="B947" s="118"/>
      <c r="C947" s="118"/>
      <c r="D947" s="119"/>
      <c r="E947" s="119"/>
    </row>
    <row r="948" spans="1:5">
      <c r="A948" s="117"/>
      <c r="B948" s="118"/>
      <c r="C948" s="118"/>
      <c r="D948" s="119"/>
      <c r="E948" s="119"/>
    </row>
    <row r="949" spans="1:5">
      <c r="A949" s="117"/>
      <c r="B949" s="118"/>
      <c r="C949" s="118"/>
      <c r="D949" s="119"/>
      <c r="E949" s="119"/>
    </row>
    <row r="950" spans="1:5">
      <c r="A950" s="117"/>
      <c r="B950" s="118"/>
      <c r="C950" s="118"/>
      <c r="D950" s="119"/>
      <c r="E950" s="119"/>
    </row>
    <row r="951" spans="1:5">
      <c r="A951" s="117"/>
      <c r="B951" s="118"/>
      <c r="C951" s="118"/>
      <c r="D951" s="119"/>
      <c r="E951" s="119"/>
    </row>
    <row r="952" spans="1:5">
      <c r="A952" s="117"/>
      <c r="B952" s="118"/>
      <c r="C952" s="118"/>
      <c r="D952" s="119"/>
      <c r="E952" s="119"/>
    </row>
    <row r="953" spans="1:5">
      <c r="A953" s="117"/>
      <c r="B953" s="118"/>
      <c r="C953" s="118"/>
      <c r="D953" s="119"/>
      <c r="E953" s="119"/>
    </row>
    <row r="954" spans="1:5">
      <c r="A954" s="117"/>
      <c r="B954" s="118"/>
      <c r="C954" s="118"/>
      <c r="D954" s="119"/>
      <c r="E954" s="119"/>
    </row>
    <row r="955" spans="1:5">
      <c r="A955" s="117"/>
      <c r="B955" s="118"/>
      <c r="C955" s="118"/>
      <c r="D955" s="119"/>
      <c r="E955" s="119"/>
    </row>
    <row r="956" spans="1:5">
      <c r="A956" s="117"/>
      <c r="B956" s="118"/>
      <c r="C956" s="118"/>
      <c r="D956" s="119"/>
      <c r="E956" s="119"/>
    </row>
    <row r="957" spans="1:5">
      <c r="A957" s="117"/>
      <c r="B957" s="118"/>
      <c r="C957" s="118"/>
      <c r="D957" s="119"/>
      <c r="E957" s="119"/>
    </row>
    <row r="958" spans="1:5">
      <c r="A958" s="117"/>
      <c r="B958" s="118"/>
      <c r="C958" s="118"/>
      <c r="D958" s="119"/>
      <c r="E958" s="119"/>
    </row>
    <row r="959" spans="1:5">
      <c r="A959" s="117"/>
      <c r="B959" s="118"/>
      <c r="C959" s="118"/>
      <c r="D959" s="119"/>
      <c r="E959" s="119"/>
    </row>
    <row r="960" spans="1:5">
      <c r="A960" s="117"/>
      <c r="B960" s="118"/>
      <c r="C960" s="118"/>
      <c r="D960" s="119"/>
      <c r="E960" s="119"/>
    </row>
    <row r="961" spans="1:5">
      <c r="A961" s="117"/>
      <c r="B961" s="118"/>
      <c r="C961" s="118"/>
      <c r="D961" s="119"/>
      <c r="E961" s="119"/>
    </row>
    <row r="962" spans="1:5">
      <c r="A962" s="117"/>
      <c r="B962" s="118"/>
      <c r="C962" s="118"/>
      <c r="D962" s="119"/>
      <c r="E962" s="119"/>
    </row>
    <row r="963" spans="1:5">
      <c r="A963" s="117"/>
      <c r="B963" s="118"/>
      <c r="C963" s="118"/>
      <c r="D963" s="119"/>
      <c r="E963" s="119"/>
    </row>
    <row r="964" spans="1:5">
      <c r="A964" s="117"/>
      <c r="B964" s="118"/>
      <c r="C964" s="118"/>
      <c r="D964" s="119"/>
      <c r="E964" s="119"/>
    </row>
    <row r="965" spans="1:5">
      <c r="A965" s="117"/>
      <c r="B965" s="118"/>
      <c r="C965" s="118"/>
      <c r="D965" s="119"/>
      <c r="E965" s="119"/>
    </row>
    <row r="966" spans="1:5">
      <c r="A966" s="117"/>
      <c r="B966" s="118"/>
      <c r="C966" s="118"/>
      <c r="D966" s="119"/>
      <c r="E966" s="119"/>
    </row>
    <row r="967" spans="1:5">
      <c r="A967" s="117"/>
      <c r="B967" s="118"/>
      <c r="C967" s="118"/>
      <c r="D967" s="119"/>
      <c r="E967" s="119"/>
    </row>
    <row r="968" spans="1:5">
      <c r="A968" s="117"/>
      <c r="B968" s="118"/>
      <c r="C968" s="118"/>
      <c r="D968" s="119"/>
      <c r="E968" s="119"/>
    </row>
    <row r="969" spans="1:5">
      <c r="A969" s="117"/>
      <c r="B969" s="118"/>
      <c r="C969" s="118"/>
      <c r="D969" s="119"/>
      <c r="E969" s="119"/>
    </row>
    <row r="970" spans="1:5">
      <c r="A970" s="117"/>
      <c r="B970" s="118"/>
      <c r="C970" s="118"/>
      <c r="D970" s="119"/>
      <c r="E970" s="119"/>
    </row>
    <row r="971" spans="1:5">
      <c r="A971" s="117"/>
      <c r="B971" s="118"/>
      <c r="C971" s="118"/>
      <c r="D971" s="119"/>
      <c r="E971" s="119"/>
    </row>
    <row r="972" spans="1:5">
      <c r="A972" s="117"/>
      <c r="B972" s="118"/>
      <c r="C972" s="118"/>
      <c r="D972" s="119"/>
      <c r="E972" s="119"/>
    </row>
    <row r="973" spans="1:5">
      <c r="A973" s="117"/>
      <c r="B973" s="118"/>
      <c r="C973" s="118"/>
      <c r="D973" s="119"/>
      <c r="E973" s="119"/>
    </row>
    <row r="974" spans="1:5">
      <c r="A974" s="117"/>
      <c r="B974" s="118"/>
      <c r="C974" s="118"/>
      <c r="D974" s="119"/>
      <c r="E974" s="119"/>
    </row>
    <row r="975" spans="1:5">
      <c r="A975" s="117"/>
      <c r="B975" s="118"/>
      <c r="C975" s="118"/>
      <c r="D975" s="119"/>
      <c r="E975" s="119"/>
    </row>
    <row r="976" spans="1:5">
      <c r="A976" s="117"/>
      <c r="B976" s="118"/>
      <c r="C976" s="118"/>
      <c r="D976" s="119"/>
      <c r="E976" s="119"/>
    </row>
    <row r="977" spans="1:5">
      <c r="A977" s="117"/>
      <c r="B977" s="118"/>
      <c r="C977" s="118"/>
      <c r="D977" s="119"/>
      <c r="E977" s="119"/>
    </row>
    <row r="978" spans="1:5">
      <c r="A978" s="117"/>
      <c r="B978" s="118"/>
      <c r="C978" s="118"/>
      <c r="D978" s="119"/>
      <c r="E978" s="119"/>
    </row>
    <row r="979" spans="1:5">
      <c r="A979" s="117"/>
      <c r="B979" s="118"/>
      <c r="C979" s="118"/>
      <c r="D979" s="119"/>
      <c r="E979" s="119"/>
    </row>
    <row r="980" spans="1:5">
      <c r="A980" s="117"/>
      <c r="B980" s="118"/>
      <c r="C980" s="118"/>
      <c r="D980" s="119"/>
      <c r="E980" s="119"/>
    </row>
    <row r="981" spans="1:5">
      <c r="A981" s="117"/>
      <c r="B981" s="118"/>
      <c r="C981" s="118"/>
      <c r="D981" s="119"/>
      <c r="E981" s="119"/>
    </row>
    <row r="982" spans="1:5">
      <c r="A982" s="117"/>
      <c r="B982" s="118"/>
      <c r="C982" s="118"/>
      <c r="D982" s="119"/>
      <c r="E982" s="119"/>
    </row>
    <row r="983" spans="1:5">
      <c r="A983" s="117"/>
      <c r="B983" s="118"/>
      <c r="C983" s="118"/>
      <c r="D983" s="119"/>
      <c r="E983" s="119"/>
    </row>
    <row r="984" spans="1:5">
      <c r="A984" s="117"/>
      <c r="B984" s="118"/>
      <c r="C984" s="118"/>
      <c r="D984" s="119"/>
      <c r="E984" s="119"/>
    </row>
    <row r="985" spans="1:5">
      <c r="A985" s="117"/>
      <c r="B985" s="118"/>
      <c r="C985" s="118"/>
      <c r="D985" s="119"/>
      <c r="E985" s="119"/>
    </row>
    <row r="986" spans="1:5">
      <c r="A986" s="117"/>
      <c r="B986" s="118"/>
      <c r="C986" s="118"/>
      <c r="D986" s="119"/>
      <c r="E986" s="119"/>
    </row>
    <row r="987" spans="1:5">
      <c r="A987" s="117"/>
      <c r="B987" s="118"/>
      <c r="C987" s="118"/>
      <c r="D987" s="119"/>
      <c r="E987" s="119"/>
    </row>
    <row r="988" spans="1:5">
      <c r="A988" s="117"/>
      <c r="B988" s="118"/>
      <c r="C988" s="118"/>
      <c r="D988" s="119"/>
      <c r="E988" s="119"/>
    </row>
    <row r="989" spans="1:5">
      <c r="A989" s="117"/>
      <c r="B989" s="118"/>
      <c r="C989" s="118"/>
      <c r="D989" s="119"/>
      <c r="E989" s="119"/>
    </row>
    <row r="990" spans="1:5">
      <c r="A990" s="117"/>
      <c r="B990" s="118"/>
      <c r="C990" s="118"/>
      <c r="D990" s="119"/>
      <c r="E990" s="119"/>
    </row>
    <row r="991" spans="1:5">
      <c r="A991" s="117"/>
      <c r="B991" s="118"/>
      <c r="C991" s="118"/>
      <c r="D991" s="119"/>
      <c r="E991" s="119"/>
    </row>
    <row r="992" spans="1:5">
      <c r="A992" s="117"/>
      <c r="B992" s="118"/>
      <c r="C992" s="118"/>
      <c r="D992" s="119"/>
      <c r="E992" s="119"/>
    </row>
    <row r="993" spans="1:5">
      <c r="A993" s="117"/>
      <c r="B993" s="118"/>
      <c r="C993" s="118"/>
      <c r="D993" s="119"/>
      <c r="E993" s="119"/>
    </row>
    <row r="994" spans="1:5">
      <c r="A994" s="117"/>
      <c r="B994" s="118"/>
      <c r="C994" s="118"/>
      <c r="D994" s="119"/>
      <c r="E994" s="119"/>
    </row>
    <row r="995" spans="1:5">
      <c r="A995" s="117"/>
      <c r="B995" s="118"/>
      <c r="C995" s="118"/>
      <c r="D995" s="119"/>
      <c r="E995" s="119"/>
    </row>
    <row r="996" spans="1:5">
      <c r="A996" s="117"/>
      <c r="B996" s="118"/>
      <c r="C996" s="118"/>
      <c r="D996" s="119"/>
      <c r="E996" s="119"/>
    </row>
    <row r="997" spans="1:5">
      <c r="A997" s="117"/>
      <c r="B997" s="118"/>
      <c r="C997" s="118"/>
      <c r="D997" s="119"/>
      <c r="E997" s="119"/>
    </row>
    <row r="998" spans="1:5">
      <c r="A998" s="117"/>
      <c r="B998" s="118"/>
      <c r="C998" s="118"/>
      <c r="D998" s="119"/>
      <c r="E998" s="119"/>
    </row>
    <row r="999" spans="1:5">
      <c r="A999" s="117"/>
      <c r="B999" s="118"/>
      <c r="C999" s="118"/>
      <c r="D999" s="119"/>
      <c r="E999" s="119"/>
    </row>
    <row r="1000" spans="1:5">
      <c r="A1000" s="117"/>
      <c r="B1000" s="118"/>
      <c r="C1000" s="118"/>
      <c r="D1000" s="119"/>
      <c r="E1000" s="119"/>
    </row>
  </sheetData>
  <sheetProtection sheet="1" objects="1"/>
  <mergeCells count="77">
    <mergeCell ref="A1:E1"/>
    <mergeCell ref="A2:E2"/>
    <mergeCell ref="A3:E3"/>
    <mergeCell ref="A9:B9"/>
    <mergeCell ref="A48:B48"/>
    <mergeCell ref="A159:E159"/>
    <mergeCell ref="A160:E160"/>
    <mergeCell ref="A161:E161"/>
    <mergeCell ref="A4:A8"/>
    <mergeCell ref="A10:A14"/>
    <mergeCell ref="A15:A19"/>
    <mergeCell ref="A20:A44"/>
    <mergeCell ref="A49:A50"/>
    <mergeCell ref="A52:A53"/>
    <mergeCell ref="A54:A55"/>
    <mergeCell ref="A58:A59"/>
    <mergeCell ref="A60:A61"/>
    <mergeCell ref="A65:A66"/>
    <mergeCell ref="A87:A88"/>
    <mergeCell ref="A101:A103"/>
    <mergeCell ref="A108:A109"/>
    <mergeCell ref="A137:A138"/>
    <mergeCell ref="B4:B8"/>
    <mergeCell ref="B10:B14"/>
    <mergeCell ref="B15:B19"/>
    <mergeCell ref="B20:B44"/>
    <mergeCell ref="B49:B50"/>
    <mergeCell ref="B52:B53"/>
    <mergeCell ref="B54:B55"/>
    <mergeCell ref="B58:B59"/>
    <mergeCell ref="B60:B61"/>
    <mergeCell ref="B65:B66"/>
    <mergeCell ref="B87:B88"/>
    <mergeCell ref="B101:B103"/>
    <mergeCell ref="B108:B109"/>
    <mergeCell ref="C4:C8"/>
    <mergeCell ref="C10:C14"/>
    <mergeCell ref="C15:C19"/>
    <mergeCell ref="C20:C44"/>
    <mergeCell ref="C49:C50"/>
    <mergeCell ref="C52:C53"/>
    <mergeCell ref="C54:C55"/>
    <mergeCell ref="C58:C59"/>
    <mergeCell ref="C60:C61"/>
    <mergeCell ref="C65:C66"/>
    <mergeCell ref="C87:C88"/>
    <mergeCell ref="C101:C103"/>
    <mergeCell ref="C108:C109"/>
    <mergeCell ref="C137:C138"/>
    <mergeCell ref="D4:D8"/>
    <mergeCell ref="D10:D14"/>
    <mergeCell ref="D15:D19"/>
    <mergeCell ref="D20:D44"/>
    <mergeCell ref="D49:D50"/>
    <mergeCell ref="D52:D53"/>
    <mergeCell ref="D54:D55"/>
    <mergeCell ref="D58:D59"/>
    <mergeCell ref="D60:D61"/>
    <mergeCell ref="D65:D66"/>
    <mergeCell ref="D87:D88"/>
    <mergeCell ref="D101:D103"/>
    <mergeCell ref="D108:D109"/>
    <mergeCell ref="D137:D138"/>
    <mergeCell ref="E4:E8"/>
    <mergeCell ref="E10:E14"/>
    <mergeCell ref="E15:E19"/>
    <mergeCell ref="E20:E44"/>
    <mergeCell ref="E49:E50"/>
    <mergeCell ref="E52:E53"/>
    <mergeCell ref="E54:E55"/>
    <mergeCell ref="E58:E59"/>
    <mergeCell ref="E60:E61"/>
    <mergeCell ref="E65:E66"/>
    <mergeCell ref="E87:E88"/>
    <mergeCell ref="E101:E103"/>
    <mergeCell ref="E108:E109"/>
    <mergeCell ref="E137:E138"/>
  </mergeCells>
  <pageMargins left="0.7" right="0.7" top="0.75" bottom="0.75" header="0.3" footer="0.3"/>
  <pageSetup paperSize="9" scale="6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B0F0"/>
  </sheetPr>
  <dimension ref="A1:E1000"/>
  <sheetViews>
    <sheetView showGridLines="0" topLeftCell="A57" workbookViewId="0">
      <selection activeCell="A9" sqref="A9:E71"/>
    </sheetView>
  </sheetViews>
  <sheetFormatPr defaultColWidth="9.13888888888889" defaultRowHeight="15.6" outlineLevelCol="4"/>
  <cols>
    <col min="1" max="1" width="7" style="24" customWidth="1"/>
    <col min="2" max="2" width="63.287037037037" style="24" customWidth="1"/>
    <col min="3" max="3" width="25" style="24" customWidth="1"/>
    <col min="4" max="4" width="31" style="24" customWidth="1"/>
    <col min="5" max="5" width="14.4259259259259" style="24" customWidth="1"/>
    <col min="6" max="6" width="25" style="44" customWidth="1"/>
    <col min="7" max="16384" width="9.13888888888889" style="44"/>
  </cols>
  <sheetData>
    <row r="1" ht="24" customHeight="1" spans="1:1">
      <c r="A1" s="26" t="s">
        <v>329</v>
      </c>
    </row>
    <row r="2" ht="19.5" customHeight="1" spans="1:1">
      <c r="A2" s="27" t="s">
        <v>113</v>
      </c>
    </row>
    <row r="3" ht="26.25" customHeight="1" spans="1:1">
      <c r="A3" s="223" t="str">
        <f>'[7]Tw-CC1'!A3:E3</f>
        <v>31 DESEMBER 2025 (Audited)</v>
      </c>
    </row>
    <row r="4" ht="26.25" customHeight="1" spans="1:5">
      <c r="A4" s="27"/>
      <c r="B4" s="27"/>
      <c r="C4" s="27"/>
      <c r="D4" s="27"/>
      <c r="E4" s="45" t="s">
        <v>330</v>
      </c>
    </row>
    <row r="5" ht="54.75" customHeight="1" spans="1:5">
      <c r="A5" s="46" t="s">
        <v>331</v>
      </c>
      <c r="B5" s="46" t="s">
        <v>332</v>
      </c>
      <c r="C5" s="47" t="s">
        <v>333</v>
      </c>
      <c r="D5" s="47" t="s">
        <v>334</v>
      </c>
      <c r="E5" s="47" t="s">
        <v>335</v>
      </c>
    </row>
    <row r="6" spans="1:5">
      <c r="A6" s="48"/>
      <c r="B6" s="48"/>
      <c r="C6" s="49"/>
      <c r="D6" s="49"/>
      <c r="E6" s="48"/>
    </row>
    <row r="7" ht="27.6" spans="1:5">
      <c r="A7" s="49"/>
      <c r="B7" s="49"/>
      <c r="C7" s="224" t="str">
        <f>A3</f>
        <v>31 DESEMBER 2025 (Audited)</v>
      </c>
      <c r="D7" s="224" t="str">
        <f t="shared" ref="D7:D34" si="0">C7</f>
        <v>31 DESEMBER 2025 (Audited)</v>
      </c>
      <c r="E7" s="49"/>
    </row>
    <row r="8" spans="1:5">
      <c r="A8" s="51"/>
      <c r="B8" s="52" t="s">
        <v>336</v>
      </c>
      <c r="C8" s="53"/>
      <c r="D8" s="53"/>
      <c r="E8" s="54"/>
    </row>
    <row r="9" spans="1:5">
      <c r="A9" s="55">
        <v>1</v>
      </c>
      <c r="B9" s="56" t="s">
        <v>337</v>
      </c>
      <c r="C9" s="57">
        <f>[7]Neraca!G4</f>
        <v>868946</v>
      </c>
      <c r="D9" s="57">
        <f t="shared" si="0"/>
        <v>868946</v>
      </c>
      <c r="E9" s="58"/>
    </row>
    <row r="10" spans="1:5">
      <c r="A10" s="55">
        <v>2</v>
      </c>
      <c r="B10" s="56" t="s">
        <v>338</v>
      </c>
      <c r="C10" s="57">
        <f>[7]Neraca!G5</f>
        <v>2624590</v>
      </c>
      <c r="D10" s="57">
        <f t="shared" si="0"/>
        <v>2624590</v>
      </c>
      <c r="E10" s="58"/>
    </row>
    <row r="11" spans="1:5">
      <c r="A11" s="55">
        <v>3</v>
      </c>
      <c r="B11" s="56" t="s">
        <v>339</v>
      </c>
      <c r="C11" s="57">
        <f>[7]Neraca!G6</f>
        <v>2093020</v>
      </c>
      <c r="D11" s="57">
        <f t="shared" si="0"/>
        <v>2093020</v>
      </c>
      <c r="E11" s="58"/>
    </row>
    <row r="12" spans="1:5">
      <c r="A12" s="55">
        <v>4</v>
      </c>
      <c r="B12" s="56" t="s">
        <v>340</v>
      </c>
      <c r="C12" s="57">
        <f>[7]Neraca!G7</f>
        <v>0</v>
      </c>
      <c r="D12" s="57">
        <f t="shared" si="0"/>
        <v>0</v>
      </c>
      <c r="E12" s="58"/>
    </row>
    <row r="13" spans="1:5">
      <c r="A13" s="55">
        <v>5</v>
      </c>
      <c r="B13" s="56" t="s">
        <v>341</v>
      </c>
      <c r="C13" s="57">
        <f>[7]Neraca!G8</f>
        <v>11273319</v>
      </c>
      <c r="D13" s="57">
        <f t="shared" si="0"/>
        <v>11273319</v>
      </c>
      <c r="E13" s="58"/>
    </row>
    <row r="14" spans="1:5">
      <c r="A14" s="55">
        <v>6</v>
      </c>
      <c r="B14" s="56" t="s">
        <v>342</v>
      </c>
      <c r="C14" s="57">
        <f>[7]Neraca!G9</f>
        <v>0</v>
      </c>
      <c r="D14" s="57">
        <f t="shared" si="0"/>
        <v>0</v>
      </c>
      <c r="E14" s="58"/>
    </row>
    <row r="15" ht="27.6" spans="1:5">
      <c r="A15" s="55">
        <v>7</v>
      </c>
      <c r="B15" s="56" t="s">
        <v>343</v>
      </c>
      <c r="C15" s="57">
        <f>[7]Neraca!G10</f>
        <v>0</v>
      </c>
      <c r="D15" s="57">
        <f t="shared" si="0"/>
        <v>0</v>
      </c>
      <c r="E15" s="58"/>
    </row>
    <row r="16" spans="1:5">
      <c r="A16" s="55">
        <v>8</v>
      </c>
      <c r="B16" s="56" t="s">
        <v>344</v>
      </c>
      <c r="C16" s="57">
        <f>[7]Neraca!G11</f>
        <v>0</v>
      </c>
      <c r="D16" s="57">
        <f t="shared" si="0"/>
        <v>0</v>
      </c>
      <c r="E16" s="58"/>
    </row>
    <row r="17" spans="1:5">
      <c r="A17" s="55">
        <v>9</v>
      </c>
      <c r="B17" s="56" t="s">
        <v>345</v>
      </c>
      <c r="C17" s="57">
        <f>[7]Neraca!G12</f>
        <v>25000906</v>
      </c>
      <c r="D17" s="57">
        <f t="shared" si="0"/>
        <v>25000906</v>
      </c>
      <c r="E17" s="58"/>
    </row>
    <row r="18" spans="1:5">
      <c r="A18" s="55">
        <v>10</v>
      </c>
      <c r="B18" s="56" t="s">
        <v>346</v>
      </c>
      <c r="C18" s="57">
        <f>[7]Neraca!G13</f>
        <v>0</v>
      </c>
      <c r="D18" s="57">
        <f t="shared" si="0"/>
        <v>0</v>
      </c>
      <c r="E18" s="58"/>
    </row>
    <row r="19" spans="1:5">
      <c r="A19" s="55">
        <v>11</v>
      </c>
      <c r="B19" s="56" t="s">
        <v>347</v>
      </c>
      <c r="C19" s="57">
        <f>[7]Neraca!G14</f>
        <v>0</v>
      </c>
      <c r="D19" s="57">
        <f t="shared" si="0"/>
        <v>0</v>
      </c>
      <c r="E19" s="58"/>
    </row>
    <row r="20" spans="1:5">
      <c r="A20" s="55">
        <v>12</v>
      </c>
      <c r="B20" s="56" t="s">
        <v>348</v>
      </c>
      <c r="C20" s="57">
        <f>[7]Neraca!G15</f>
        <v>199810</v>
      </c>
      <c r="D20" s="57">
        <f t="shared" si="0"/>
        <v>199810</v>
      </c>
      <c r="E20" s="58"/>
    </row>
    <row r="21" spans="1:5">
      <c r="A21" s="55">
        <v>13</v>
      </c>
      <c r="B21" s="56" t="s">
        <v>349</v>
      </c>
      <c r="C21" s="57">
        <f>[7]Neraca!G16</f>
        <v>1169368</v>
      </c>
      <c r="D21" s="57">
        <f t="shared" si="0"/>
        <v>1169368</v>
      </c>
      <c r="E21" s="58"/>
    </row>
    <row r="22" spans="1:5">
      <c r="A22" s="55"/>
      <c r="B22" s="56" t="s">
        <v>350</v>
      </c>
      <c r="C22" s="57">
        <f>[7]Neraca!G17</f>
        <v>17</v>
      </c>
      <c r="D22" s="57">
        <f t="shared" si="0"/>
        <v>17</v>
      </c>
      <c r="E22" s="58"/>
    </row>
    <row r="23" spans="1:5">
      <c r="A23" s="55"/>
      <c r="B23" s="56" t="s">
        <v>351</v>
      </c>
      <c r="C23" s="57">
        <f>[7]Neraca!G18</f>
        <v>1155828</v>
      </c>
      <c r="D23" s="57">
        <f t="shared" si="0"/>
        <v>1155828</v>
      </c>
      <c r="E23" s="58"/>
    </row>
    <row r="24" spans="1:5">
      <c r="A24" s="55"/>
      <c r="B24" s="56" t="s">
        <v>352</v>
      </c>
      <c r="C24" s="57">
        <f>[7]Neraca!G19</f>
        <v>13523</v>
      </c>
      <c r="D24" s="57">
        <f t="shared" si="0"/>
        <v>13523</v>
      </c>
      <c r="E24" s="58"/>
    </row>
    <row r="25" spans="1:5">
      <c r="A25" s="55">
        <v>14</v>
      </c>
      <c r="B25" s="56" t="s">
        <v>353</v>
      </c>
      <c r="C25" s="57">
        <f>[7]Neraca!G20</f>
        <v>58954</v>
      </c>
      <c r="D25" s="57">
        <f t="shared" si="0"/>
        <v>58954</v>
      </c>
      <c r="E25" s="58"/>
    </row>
    <row r="26" spans="1:5">
      <c r="A26" s="55"/>
      <c r="B26" s="56" t="s">
        <v>354</v>
      </c>
      <c r="C26" s="57">
        <f>[7]Neraca!G21</f>
        <v>49036</v>
      </c>
      <c r="D26" s="57">
        <f t="shared" si="0"/>
        <v>49036</v>
      </c>
      <c r="E26" s="58"/>
    </row>
    <row r="27" spans="1:5">
      <c r="A27" s="55">
        <v>15</v>
      </c>
      <c r="B27" s="56" t="s">
        <v>355</v>
      </c>
      <c r="C27" s="57">
        <f>[7]Neraca!G22</f>
        <v>511172</v>
      </c>
      <c r="D27" s="57">
        <f t="shared" si="0"/>
        <v>511172</v>
      </c>
      <c r="E27" s="58"/>
    </row>
    <row r="28" ht="26.25" customHeight="1" spans="1:5">
      <c r="A28" s="55"/>
      <c r="B28" s="56" t="s">
        <v>356</v>
      </c>
      <c r="C28" s="57">
        <f>[7]Neraca!G23</f>
        <v>318735</v>
      </c>
      <c r="D28" s="57">
        <f t="shared" si="0"/>
        <v>318735</v>
      </c>
      <c r="E28" s="58"/>
    </row>
    <row r="29" spans="1:5">
      <c r="A29" s="55">
        <v>16</v>
      </c>
      <c r="B29" s="56" t="s">
        <v>357</v>
      </c>
      <c r="C29" s="57">
        <f>[7]Neraca!G24</f>
        <v>437</v>
      </c>
      <c r="D29" s="57">
        <f t="shared" si="0"/>
        <v>437</v>
      </c>
      <c r="E29" s="58"/>
    </row>
    <row r="30" spans="1:5">
      <c r="A30" s="55"/>
      <c r="B30" s="56" t="s">
        <v>358</v>
      </c>
      <c r="C30" s="57">
        <f>[7]Neraca!G25</f>
        <v>437</v>
      </c>
      <c r="D30" s="57">
        <f t="shared" si="0"/>
        <v>437</v>
      </c>
      <c r="E30" s="58"/>
    </row>
    <row r="31" spans="1:5">
      <c r="A31" s="55"/>
      <c r="B31" s="56" t="s">
        <v>359</v>
      </c>
      <c r="C31" s="57">
        <f>[7]Neraca!G26</f>
        <v>0</v>
      </c>
      <c r="D31" s="57">
        <f t="shared" si="0"/>
        <v>0</v>
      </c>
      <c r="E31" s="58"/>
    </row>
    <row r="32" spans="1:5">
      <c r="A32" s="55"/>
      <c r="B32" s="56" t="s">
        <v>360</v>
      </c>
      <c r="C32" s="57">
        <f>[7]Neraca!G27</f>
        <v>0</v>
      </c>
      <c r="D32" s="57">
        <f t="shared" si="0"/>
        <v>0</v>
      </c>
      <c r="E32" s="58"/>
    </row>
    <row r="33" spans="1:5">
      <c r="A33" s="55"/>
      <c r="B33" s="56" t="s">
        <v>361</v>
      </c>
      <c r="C33" s="57">
        <f>[7]Neraca!G28</f>
        <v>0</v>
      </c>
      <c r="D33" s="57">
        <f t="shared" si="0"/>
        <v>0</v>
      </c>
      <c r="E33" s="58"/>
    </row>
    <row r="34" spans="1:5">
      <c r="A34" s="55">
        <v>17</v>
      </c>
      <c r="B34" s="56" t="s">
        <v>362</v>
      </c>
      <c r="C34" s="57">
        <f>[7]Neraca!G29</f>
        <v>286974</v>
      </c>
      <c r="D34" s="57">
        <f t="shared" si="0"/>
        <v>286974</v>
      </c>
      <c r="E34" s="58"/>
    </row>
    <row r="35" spans="1:5">
      <c r="A35" s="59"/>
      <c r="B35" s="60" t="s">
        <v>363</v>
      </c>
      <c r="C35" s="61">
        <f>C9+C10+C11+C12+C13+C14+C15+C16+C17+C18+C19+C20-C21+C25-C26+C27-C28+C29+C34</f>
        <v>41380989</v>
      </c>
      <c r="D35" s="61">
        <f>D9+D10+D11+D12+D13+D14+D15+D16+D17+D18+D19+D20-D21+D25-D26+D27-D28+D29+D34</f>
        <v>41380989</v>
      </c>
      <c r="E35" s="62"/>
    </row>
    <row r="36" spans="1:5">
      <c r="A36" s="63"/>
      <c r="B36" s="64" t="s">
        <v>364</v>
      </c>
      <c r="C36" s="65"/>
      <c r="D36" s="65"/>
      <c r="E36" s="66"/>
    </row>
    <row r="37" spans="1:5">
      <c r="A37" s="55">
        <v>1</v>
      </c>
      <c r="B37" s="56" t="s">
        <v>365</v>
      </c>
      <c r="C37" s="57">
        <f>[7]Neraca!G33</f>
        <v>5251139</v>
      </c>
      <c r="D37" s="57">
        <f t="shared" ref="D37:D70" si="1">C37</f>
        <v>5251139</v>
      </c>
      <c r="E37" s="58"/>
    </row>
    <row r="38" spans="1:5">
      <c r="A38" s="55">
        <v>2</v>
      </c>
      <c r="B38" s="56" t="s">
        <v>366</v>
      </c>
      <c r="C38" s="57">
        <f>[7]Neraca!G34</f>
        <v>18136980</v>
      </c>
      <c r="D38" s="57">
        <f t="shared" si="1"/>
        <v>18136980</v>
      </c>
      <c r="E38" s="58"/>
    </row>
    <row r="39" spans="1:5">
      <c r="A39" s="55">
        <v>3</v>
      </c>
      <c r="B39" s="56" t="s">
        <v>367</v>
      </c>
      <c r="C39" s="57">
        <f>[7]Neraca!G35</f>
        <v>10465092</v>
      </c>
      <c r="D39" s="57">
        <f t="shared" si="1"/>
        <v>10465092</v>
      </c>
      <c r="E39" s="58"/>
    </row>
    <row r="40" spans="1:5">
      <c r="A40" s="55">
        <v>4</v>
      </c>
      <c r="B40" s="56" t="s">
        <v>368</v>
      </c>
      <c r="C40" s="57">
        <f>[7]Neraca!G36</f>
        <v>574</v>
      </c>
      <c r="D40" s="57">
        <f t="shared" si="1"/>
        <v>574</v>
      </c>
      <c r="E40" s="58"/>
    </row>
    <row r="41" spans="1:5">
      <c r="A41" s="55">
        <v>5</v>
      </c>
      <c r="B41" s="56" t="s">
        <v>369</v>
      </c>
      <c r="C41" s="57">
        <f>[7]Neraca!G37</f>
        <v>569</v>
      </c>
      <c r="D41" s="57">
        <f t="shared" si="1"/>
        <v>569</v>
      </c>
      <c r="E41" s="58"/>
    </row>
    <row r="42" spans="1:5">
      <c r="A42" s="55">
        <v>6</v>
      </c>
      <c r="B42" s="56" t="s">
        <v>370</v>
      </c>
      <c r="C42" s="57">
        <f>[7]Neraca!G38</f>
        <v>1075658</v>
      </c>
      <c r="D42" s="57">
        <f t="shared" si="1"/>
        <v>1075658</v>
      </c>
      <c r="E42" s="58"/>
    </row>
    <row r="43" spans="1:5">
      <c r="A43" s="55">
        <v>7</v>
      </c>
      <c r="B43" s="56" t="s">
        <v>371</v>
      </c>
      <c r="C43" s="57">
        <f>[7]Neraca!G39</f>
        <v>0</v>
      </c>
      <c r="D43" s="57">
        <f t="shared" si="1"/>
        <v>0</v>
      </c>
      <c r="E43" s="58"/>
    </row>
    <row r="44" ht="27.6" spans="1:5">
      <c r="A44" s="55">
        <v>8</v>
      </c>
      <c r="B44" s="56" t="s">
        <v>372</v>
      </c>
      <c r="C44" s="57">
        <f>[7]Neraca!G40</f>
        <v>0</v>
      </c>
      <c r="D44" s="57">
        <f t="shared" si="1"/>
        <v>0</v>
      </c>
      <c r="E44" s="58"/>
    </row>
    <row r="45" spans="1:5">
      <c r="A45" s="55">
        <v>9</v>
      </c>
      <c r="B45" s="56" t="s">
        <v>373</v>
      </c>
      <c r="C45" s="57">
        <f>[7]Neraca!G41</f>
        <v>0</v>
      </c>
      <c r="D45" s="57">
        <f t="shared" si="1"/>
        <v>0</v>
      </c>
      <c r="E45" s="58"/>
    </row>
    <row r="46" spans="1:5">
      <c r="A46" s="55">
        <v>10</v>
      </c>
      <c r="B46" s="56" t="s">
        <v>374</v>
      </c>
      <c r="C46" s="57">
        <f>[7]Neraca!G42</f>
        <v>0</v>
      </c>
      <c r="D46" s="57">
        <f t="shared" si="1"/>
        <v>0</v>
      </c>
      <c r="E46" s="58"/>
    </row>
    <row r="47" spans="1:5">
      <c r="A47" s="55">
        <v>11</v>
      </c>
      <c r="B47" s="56" t="s">
        <v>375</v>
      </c>
      <c r="C47" s="57">
        <f>[7]Neraca!G43</f>
        <v>0</v>
      </c>
      <c r="D47" s="57">
        <f t="shared" si="1"/>
        <v>0</v>
      </c>
      <c r="E47" s="58"/>
    </row>
    <row r="48" spans="1:5">
      <c r="A48" s="55">
        <v>12</v>
      </c>
      <c r="B48" s="56" t="s">
        <v>376</v>
      </c>
      <c r="C48" s="57">
        <f>[7]Neraca!G44</f>
        <v>133</v>
      </c>
      <c r="D48" s="57">
        <f t="shared" si="1"/>
        <v>133</v>
      </c>
      <c r="E48" s="58"/>
    </row>
    <row r="49" spans="1:5">
      <c r="A49" s="55">
        <v>13</v>
      </c>
      <c r="B49" s="56" t="s">
        <v>377</v>
      </c>
      <c r="C49" s="57">
        <f>[7]Neraca!G45</f>
        <v>0</v>
      </c>
      <c r="D49" s="57">
        <f t="shared" si="1"/>
        <v>0</v>
      </c>
      <c r="E49" s="58"/>
    </row>
    <row r="50" spans="1:5">
      <c r="A50" s="55">
        <v>14</v>
      </c>
      <c r="B50" s="56" t="s">
        <v>378</v>
      </c>
      <c r="C50" s="57">
        <f>[7]Neraca!G46</f>
        <v>931001</v>
      </c>
      <c r="D50" s="57">
        <f t="shared" si="1"/>
        <v>931001</v>
      </c>
      <c r="E50" s="58"/>
    </row>
    <row r="51" spans="1:5">
      <c r="A51" s="55">
        <v>15</v>
      </c>
      <c r="B51" s="56" t="s">
        <v>379</v>
      </c>
      <c r="C51" s="57">
        <v>0</v>
      </c>
      <c r="D51" s="57">
        <f t="shared" si="1"/>
        <v>0</v>
      </c>
      <c r="E51" s="58"/>
    </row>
    <row r="52" spans="1:5">
      <c r="A52" s="55">
        <v>16</v>
      </c>
      <c r="B52" s="56" t="s">
        <v>380</v>
      </c>
      <c r="C52" s="57">
        <f>[7]Neraca!G49</f>
        <v>2880177</v>
      </c>
      <c r="D52" s="57">
        <f t="shared" si="1"/>
        <v>2880177</v>
      </c>
      <c r="E52" s="58"/>
    </row>
    <row r="53" spans="1:5">
      <c r="A53" s="55"/>
      <c r="B53" s="56" t="s">
        <v>381</v>
      </c>
      <c r="C53" s="57">
        <f>[7]Neraca!G50</f>
        <v>7000000</v>
      </c>
      <c r="D53" s="57">
        <f t="shared" si="1"/>
        <v>7000000</v>
      </c>
      <c r="E53" s="58"/>
    </row>
    <row r="54" spans="1:5">
      <c r="A54" s="55"/>
      <c r="B54" s="56" t="s">
        <v>382</v>
      </c>
      <c r="C54" s="57">
        <f>[7]Neraca!G51</f>
        <v>4119823</v>
      </c>
      <c r="D54" s="57">
        <f t="shared" si="1"/>
        <v>4119823</v>
      </c>
      <c r="E54" s="58"/>
    </row>
    <row r="55" spans="1:5">
      <c r="A55" s="55"/>
      <c r="B55" s="56" t="s">
        <v>383</v>
      </c>
      <c r="C55" s="57">
        <f>[7]Neraca!G52</f>
        <v>0</v>
      </c>
      <c r="D55" s="57">
        <f t="shared" si="1"/>
        <v>0</v>
      </c>
      <c r="E55" s="58"/>
    </row>
    <row r="56" spans="1:5">
      <c r="A56" s="55">
        <v>17</v>
      </c>
      <c r="B56" s="56" t="s">
        <v>384</v>
      </c>
      <c r="C56" s="57">
        <f>[7]Neraca!G53</f>
        <v>2</v>
      </c>
      <c r="D56" s="57">
        <f t="shared" si="1"/>
        <v>2</v>
      </c>
      <c r="E56" s="58"/>
    </row>
    <row r="57" spans="1:5">
      <c r="A57" s="55"/>
      <c r="B57" s="56" t="s">
        <v>385</v>
      </c>
      <c r="C57" s="57">
        <f>[7]Neraca!G54</f>
        <v>0</v>
      </c>
      <c r="D57" s="57">
        <f t="shared" si="1"/>
        <v>0</v>
      </c>
      <c r="E57" s="58"/>
    </row>
    <row r="58" spans="1:5">
      <c r="A58" s="55"/>
      <c r="B58" s="56" t="s">
        <v>386</v>
      </c>
      <c r="C58" s="57">
        <f>[7]Neraca!G55</f>
        <v>0</v>
      </c>
      <c r="D58" s="57">
        <f t="shared" si="1"/>
        <v>0</v>
      </c>
      <c r="E58" s="58"/>
    </row>
    <row r="59" spans="1:5">
      <c r="A59" s="55"/>
      <c r="B59" s="56" t="s">
        <v>387</v>
      </c>
      <c r="C59" s="57">
        <f>[7]Neraca!G56</f>
        <v>2</v>
      </c>
      <c r="D59" s="57">
        <f t="shared" si="1"/>
        <v>2</v>
      </c>
      <c r="E59" s="58"/>
    </row>
    <row r="60" spans="1:5">
      <c r="A60" s="55"/>
      <c r="B60" s="56" t="s">
        <v>388</v>
      </c>
      <c r="C60" s="57">
        <f>[7]Neraca!G57</f>
        <v>0</v>
      </c>
      <c r="D60" s="57">
        <f t="shared" si="1"/>
        <v>0</v>
      </c>
      <c r="E60" s="58"/>
    </row>
    <row r="61" spans="1:5">
      <c r="A61" s="55">
        <v>18</v>
      </c>
      <c r="B61" s="56" t="s">
        <v>389</v>
      </c>
      <c r="C61" s="57">
        <f>[7]Neraca!G58</f>
        <v>-126881</v>
      </c>
      <c r="D61" s="57">
        <f t="shared" si="1"/>
        <v>-126881</v>
      </c>
      <c r="E61" s="58"/>
    </row>
    <row r="62" spans="1:5">
      <c r="A62" s="55"/>
      <c r="B62" s="56" t="s">
        <v>390</v>
      </c>
      <c r="C62" s="57">
        <f>[7]Neraca!G59</f>
        <v>0</v>
      </c>
      <c r="D62" s="57">
        <f t="shared" si="1"/>
        <v>0</v>
      </c>
      <c r="E62" s="58"/>
    </row>
    <row r="63" spans="1:5">
      <c r="A63" s="55"/>
      <c r="B63" s="56" t="s">
        <v>391</v>
      </c>
      <c r="C63" s="57">
        <f>[7]Neraca!G60</f>
        <v>126881</v>
      </c>
      <c r="D63" s="57">
        <f t="shared" si="1"/>
        <v>126881</v>
      </c>
      <c r="E63" s="58"/>
    </row>
    <row r="64" spans="1:5">
      <c r="A64" s="55">
        <v>19</v>
      </c>
      <c r="B64" s="56" t="s">
        <v>392</v>
      </c>
      <c r="C64" s="57">
        <f>[7]Neraca!G61</f>
        <v>1665074</v>
      </c>
      <c r="D64" s="57">
        <f t="shared" si="1"/>
        <v>1665074</v>
      </c>
      <c r="E64" s="58"/>
    </row>
    <row r="65" spans="1:5">
      <c r="A65" s="55"/>
      <c r="B65" s="56" t="s">
        <v>393</v>
      </c>
      <c r="C65" s="57">
        <f>[7]Neraca!G62</f>
        <v>1665074</v>
      </c>
      <c r="D65" s="57">
        <f t="shared" si="1"/>
        <v>1665074</v>
      </c>
      <c r="E65" s="58"/>
    </row>
    <row r="66" spans="1:5">
      <c r="A66" s="55"/>
      <c r="B66" s="56" t="s">
        <v>394</v>
      </c>
      <c r="C66" s="57">
        <f>[7]Neraca!G63</f>
        <v>0</v>
      </c>
      <c r="D66" s="57">
        <f t="shared" si="1"/>
        <v>0</v>
      </c>
      <c r="E66" s="58"/>
    </row>
    <row r="67" spans="1:5">
      <c r="A67" s="55">
        <v>20</v>
      </c>
      <c r="B67" s="56" t="s">
        <v>395</v>
      </c>
      <c r="C67" s="57">
        <f>[7]Neraca!G64</f>
        <v>1101471</v>
      </c>
      <c r="D67" s="57">
        <f t="shared" si="1"/>
        <v>1101471</v>
      </c>
      <c r="E67" s="58"/>
    </row>
    <row r="68" spans="1:5">
      <c r="A68" s="55"/>
      <c r="B68" s="56" t="s">
        <v>396</v>
      </c>
      <c r="C68" s="57">
        <f>[7]Neraca!G65</f>
        <v>0</v>
      </c>
      <c r="D68" s="57">
        <f t="shared" si="1"/>
        <v>0</v>
      </c>
      <c r="E68" s="58"/>
    </row>
    <row r="69" spans="1:5">
      <c r="A69" s="55"/>
      <c r="B69" s="56" t="s">
        <v>397</v>
      </c>
      <c r="C69" s="57">
        <f>[7]Neraca!G66</f>
        <v>1101471</v>
      </c>
      <c r="D69" s="57">
        <f t="shared" si="1"/>
        <v>1101471</v>
      </c>
      <c r="E69" s="58"/>
    </row>
    <row r="70" spans="1:5">
      <c r="A70" s="55"/>
      <c r="B70" s="56" t="s">
        <v>398</v>
      </c>
      <c r="C70" s="57">
        <f>[7]Neraca!G67</f>
        <v>0</v>
      </c>
      <c r="D70" s="57">
        <f t="shared" si="1"/>
        <v>0</v>
      </c>
      <c r="E70" s="58"/>
    </row>
    <row r="71" spans="1:5">
      <c r="A71" s="64"/>
      <c r="B71" s="64" t="s">
        <v>399</v>
      </c>
      <c r="C71" s="67">
        <f>SUM(C37:C52)+C56+C61+C64+C67</f>
        <v>41380989</v>
      </c>
      <c r="D71" s="67">
        <f>SUM(D37:D52)+D56+D61+D64+D67</f>
        <v>41380989</v>
      </c>
      <c r="E71" s="68"/>
    </row>
    <row r="72" ht="16.5" customHeight="1" spans="1:5">
      <c r="A72" s="69" t="s">
        <v>108</v>
      </c>
      <c r="B72" s="70"/>
      <c r="C72" s="70"/>
      <c r="D72" s="70"/>
      <c r="E72" s="71"/>
    </row>
    <row r="73" ht="45.75" customHeight="1" spans="1:5">
      <c r="A73" s="72" t="s">
        <v>327</v>
      </c>
      <c r="B73" s="70"/>
      <c r="C73" s="70"/>
      <c r="D73" s="70"/>
      <c r="E73" s="71"/>
    </row>
    <row r="74" ht="27" customHeight="1" spans="1:5">
      <c r="A74" s="72" t="s">
        <v>328</v>
      </c>
      <c r="B74" s="70"/>
      <c r="C74" s="70"/>
      <c r="D74" s="70"/>
      <c r="E74" s="71"/>
    </row>
    <row r="75" spans="1:5">
      <c r="A75" s="73"/>
      <c r="B75" s="73"/>
      <c r="C75" s="74"/>
      <c r="D75" s="74"/>
      <c r="E75" s="75"/>
    </row>
    <row r="76" spans="1:5">
      <c r="A76" s="73"/>
      <c r="B76" s="73"/>
      <c r="C76" s="74"/>
      <c r="D76" s="74"/>
      <c r="E76" s="75"/>
    </row>
    <row r="77" spans="1:5">
      <c r="A77" s="73"/>
      <c r="B77" s="73"/>
      <c r="C77" s="74"/>
      <c r="D77" s="74"/>
      <c r="E77" s="75"/>
    </row>
    <row r="78" spans="1:5">
      <c r="A78" s="73"/>
      <c r="B78" s="73"/>
      <c r="C78" s="74"/>
      <c r="D78" s="74"/>
      <c r="E78" s="75"/>
    </row>
    <row r="79" spans="1:5">
      <c r="A79" s="73"/>
      <c r="B79" s="73"/>
      <c r="C79" s="74"/>
      <c r="D79" s="74"/>
      <c r="E79" s="75"/>
    </row>
    <row r="80" spans="1:5">
      <c r="A80" s="73"/>
      <c r="B80" s="73"/>
      <c r="C80" s="74"/>
      <c r="D80" s="74"/>
      <c r="E80" s="75"/>
    </row>
    <row r="81" spans="1:5">
      <c r="A81" s="73"/>
      <c r="B81" s="73"/>
      <c r="C81" s="74"/>
      <c r="D81" s="74"/>
      <c r="E81" s="75"/>
    </row>
    <row r="82" spans="1:5">
      <c r="A82" s="73"/>
      <c r="B82" s="73"/>
      <c r="C82" s="74"/>
      <c r="D82" s="74"/>
      <c r="E82" s="75"/>
    </row>
    <row r="83" spans="1:5">
      <c r="A83" s="73"/>
      <c r="B83" s="73"/>
      <c r="C83" s="74"/>
      <c r="D83" s="74"/>
      <c r="E83" s="75"/>
    </row>
    <row r="84" spans="1:5">
      <c r="A84" s="73"/>
      <c r="B84" s="73"/>
      <c r="C84" s="74"/>
      <c r="D84" s="74"/>
      <c r="E84" s="75"/>
    </row>
    <row r="85" spans="1:5">
      <c r="A85" s="73"/>
      <c r="B85" s="73"/>
      <c r="C85" s="74"/>
      <c r="D85" s="74"/>
      <c r="E85" s="75"/>
    </row>
    <row r="86" spans="1:5">
      <c r="A86" s="73"/>
      <c r="B86" s="73"/>
      <c r="C86" s="74"/>
      <c r="D86" s="74"/>
      <c r="E86" s="75"/>
    </row>
    <row r="87" spans="1:5">
      <c r="A87" s="73"/>
      <c r="B87" s="73"/>
      <c r="C87" s="74"/>
      <c r="D87" s="74"/>
      <c r="E87" s="75"/>
    </row>
    <row r="88" spans="1:5">
      <c r="A88" s="73"/>
      <c r="B88" s="73"/>
      <c r="C88" s="74"/>
      <c r="D88" s="74"/>
      <c r="E88" s="75"/>
    </row>
    <row r="89" spans="1:5">
      <c r="A89" s="73"/>
      <c r="B89" s="73"/>
      <c r="C89" s="74"/>
      <c r="D89" s="74"/>
      <c r="E89" s="75"/>
    </row>
    <row r="90" spans="1:5">
      <c r="A90" s="73"/>
      <c r="B90" s="73"/>
      <c r="C90" s="74"/>
      <c r="D90" s="74"/>
      <c r="E90" s="75"/>
    </row>
    <row r="91" spans="1:5">
      <c r="A91" s="73"/>
      <c r="B91" s="73"/>
      <c r="C91" s="74"/>
      <c r="D91" s="74"/>
      <c r="E91" s="75"/>
    </row>
    <row r="92" spans="1:5">
      <c r="A92" s="73"/>
      <c r="B92" s="73"/>
      <c r="C92" s="74"/>
      <c r="D92" s="74"/>
      <c r="E92" s="75"/>
    </row>
    <row r="93" spans="1:5">
      <c r="A93" s="73"/>
      <c r="B93" s="73"/>
      <c r="C93" s="74"/>
      <c r="D93" s="74"/>
      <c r="E93" s="75"/>
    </row>
    <row r="94" spans="1:5">
      <c r="A94" s="73"/>
      <c r="B94" s="73"/>
      <c r="C94" s="74"/>
      <c r="D94" s="74"/>
      <c r="E94" s="75"/>
    </row>
    <row r="95" spans="1:5">
      <c r="A95" s="73"/>
      <c r="B95" s="73"/>
      <c r="C95" s="74"/>
      <c r="D95" s="74"/>
      <c r="E95" s="75"/>
    </row>
    <row r="96" spans="1:5">
      <c r="A96" s="73"/>
      <c r="B96" s="73"/>
      <c r="C96" s="74"/>
      <c r="D96" s="74"/>
      <c r="E96" s="75"/>
    </row>
    <row r="97" spans="1:5">
      <c r="A97" s="73"/>
      <c r="B97" s="73"/>
      <c r="C97" s="74"/>
      <c r="D97" s="74"/>
      <c r="E97" s="75"/>
    </row>
    <row r="98" spans="1:5">
      <c r="A98" s="73"/>
      <c r="B98" s="73"/>
      <c r="C98" s="74"/>
      <c r="D98" s="74"/>
      <c r="E98" s="75"/>
    </row>
    <row r="99" spans="1:5">
      <c r="A99" s="73"/>
      <c r="B99" s="73"/>
      <c r="C99" s="74"/>
      <c r="D99" s="74"/>
      <c r="E99" s="75"/>
    </row>
    <row r="100" spans="1:5">
      <c r="A100" s="73"/>
      <c r="B100" s="73"/>
      <c r="C100" s="74"/>
      <c r="D100" s="74"/>
      <c r="E100" s="75"/>
    </row>
    <row r="101" spans="1:5">
      <c r="A101" s="73"/>
      <c r="B101" s="73"/>
      <c r="C101" s="74"/>
      <c r="D101" s="74"/>
      <c r="E101" s="75"/>
    </row>
    <row r="102" spans="1:5">
      <c r="A102" s="73"/>
      <c r="B102" s="73"/>
      <c r="C102" s="74"/>
      <c r="D102" s="74"/>
      <c r="E102" s="75"/>
    </row>
    <row r="103" spans="1:5">
      <c r="A103" s="73"/>
      <c r="B103" s="73"/>
      <c r="C103" s="74"/>
      <c r="D103" s="74"/>
      <c r="E103" s="75"/>
    </row>
    <row r="104" spans="1:5">
      <c r="A104" s="73"/>
      <c r="B104" s="73"/>
      <c r="C104" s="74"/>
      <c r="D104" s="74"/>
      <c r="E104" s="75"/>
    </row>
    <row r="105" spans="1:5">
      <c r="A105" s="73"/>
      <c r="B105" s="73"/>
      <c r="C105" s="74"/>
      <c r="D105" s="74"/>
      <c r="E105" s="75"/>
    </row>
    <row r="106" spans="1:5">
      <c r="A106" s="73"/>
      <c r="B106" s="73"/>
      <c r="C106" s="74"/>
      <c r="D106" s="74"/>
      <c r="E106" s="75"/>
    </row>
    <row r="107" spans="1:5">
      <c r="A107" s="73"/>
      <c r="B107" s="73"/>
      <c r="C107" s="74"/>
      <c r="D107" s="74"/>
      <c r="E107" s="75"/>
    </row>
    <row r="108" spans="1:5">
      <c r="A108" s="73"/>
      <c r="B108" s="73"/>
      <c r="C108" s="74"/>
      <c r="D108" s="74"/>
      <c r="E108" s="75"/>
    </row>
    <row r="109" spans="1:5">
      <c r="A109" s="73"/>
      <c r="B109" s="73"/>
      <c r="C109" s="74"/>
      <c r="D109" s="74"/>
      <c r="E109" s="75"/>
    </row>
    <row r="110" spans="1:5">
      <c r="A110" s="73"/>
      <c r="B110" s="73"/>
      <c r="C110" s="74"/>
      <c r="D110" s="74"/>
      <c r="E110" s="75"/>
    </row>
    <row r="111" spans="1:5">
      <c r="A111" s="73"/>
      <c r="B111" s="73"/>
      <c r="C111" s="74"/>
      <c r="D111" s="74"/>
      <c r="E111" s="75"/>
    </row>
    <row r="112" spans="1:5">
      <c r="A112" s="73"/>
      <c r="B112" s="73"/>
      <c r="C112" s="74"/>
      <c r="D112" s="74"/>
      <c r="E112" s="75"/>
    </row>
    <row r="113" spans="1:5">
      <c r="A113" s="73"/>
      <c r="B113" s="73"/>
      <c r="C113" s="74"/>
      <c r="D113" s="74"/>
      <c r="E113" s="75"/>
    </row>
    <row r="114" spans="1:5">
      <c r="A114" s="73"/>
      <c r="B114" s="73"/>
      <c r="C114" s="74"/>
      <c r="D114" s="74"/>
      <c r="E114" s="75"/>
    </row>
    <row r="115" spans="1:5">
      <c r="A115" s="73"/>
      <c r="B115" s="73"/>
      <c r="C115" s="74"/>
      <c r="D115" s="74"/>
      <c r="E115" s="75"/>
    </row>
    <row r="116" spans="1:5">
      <c r="A116" s="73"/>
      <c r="B116" s="73"/>
      <c r="C116" s="74"/>
      <c r="D116" s="74"/>
      <c r="E116" s="75"/>
    </row>
    <row r="117" spans="1:5">
      <c r="A117" s="73"/>
      <c r="B117" s="73"/>
      <c r="C117" s="74"/>
      <c r="D117" s="74"/>
      <c r="E117" s="75"/>
    </row>
    <row r="118" spans="1:5">
      <c r="A118" s="73"/>
      <c r="B118" s="73"/>
      <c r="C118" s="74"/>
      <c r="D118" s="74"/>
      <c r="E118" s="75"/>
    </row>
    <row r="119" spans="1:5">
      <c r="A119" s="73"/>
      <c r="B119" s="73"/>
      <c r="C119" s="74"/>
      <c r="D119" s="74"/>
      <c r="E119" s="75"/>
    </row>
    <row r="120" spans="1:5">
      <c r="A120" s="73"/>
      <c r="B120" s="73"/>
      <c r="C120" s="74"/>
      <c r="D120" s="74"/>
      <c r="E120" s="75"/>
    </row>
    <row r="121" spans="1:5">
      <c r="A121" s="73"/>
      <c r="B121" s="73"/>
      <c r="C121" s="74"/>
      <c r="D121" s="74"/>
      <c r="E121" s="75"/>
    </row>
    <row r="122" spans="1:5">
      <c r="A122" s="73"/>
      <c r="B122" s="73"/>
      <c r="C122" s="74"/>
      <c r="D122" s="74"/>
      <c r="E122" s="75"/>
    </row>
    <row r="123" spans="1:5">
      <c r="A123" s="73"/>
      <c r="B123" s="73"/>
      <c r="C123" s="74"/>
      <c r="D123" s="74"/>
      <c r="E123" s="75"/>
    </row>
    <row r="124" spans="1:5">
      <c r="A124" s="73"/>
      <c r="B124" s="73"/>
      <c r="C124" s="74"/>
      <c r="D124" s="74"/>
      <c r="E124" s="75"/>
    </row>
    <row r="125" spans="1:5">
      <c r="A125" s="73"/>
      <c r="B125" s="73"/>
      <c r="C125" s="74"/>
      <c r="D125" s="74"/>
      <c r="E125" s="75"/>
    </row>
    <row r="126" spans="1:5">
      <c r="A126" s="73"/>
      <c r="B126" s="73"/>
      <c r="C126" s="74"/>
      <c r="D126" s="74"/>
      <c r="E126" s="75"/>
    </row>
    <row r="127" spans="1:5">
      <c r="A127" s="73"/>
      <c r="B127" s="73"/>
      <c r="C127" s="74"/>
      <c r="D127" s="74"/>
      <c r="E127" s="75"/>
    </row>
    <row r="128" spans="1:5">
      <c r="A128" s="73"/>
      <c r="B128" s="73"/>
      <c r="C128" s="74"/>
      <c r="D128" s="74"/>
      <c r="E128" s="75"/>
    </row>
    <row r="129" spans="1:5">
      <c r="A129" s="73"/>
      <c r="B129" s="73"/>
      <c r="C129" s="74"/>
      <c r="D129" s="74"/>
      <c r="E129" s="75"/>
    </row>
    <row r="130" spans="1:5">
      <c r="A130" s="73"/>
      <c r="B130" s="73"/>
      <c r="C130" s="74"/>
      <c r="D130" s="74"/>
      <c r="E130" s="75"/>
    </row>
    <row r="131" spans="1:5">
      <c r="A131" s="73"/>
      <c r="B131" s="73"/>
      <c r="C131" s="74"/>
      <c r="D131" s="74"/>
      <c r="E131" s="75"/>
    </row>
    <row r="132" spans="1:5">
      <c r="A132" s="73"/>
      <c r="B132" s="73"/>
      <c r="C132" s="74"/>
      <c r="D132" s="74"/>
      <c r="E132" s="75"/>
    </row>
    <row r="133" spans="1:5">
      <c r="A133" s="73"/>
      <c r="B133" s="73"/>
      <c r="C133" s="74"/>
      <c r="D133" s="74"/>
      <c r="E133" s="75"/>
    </row>
    <row r="134" spans="1:5">
      <c r="A134" s="73"/>
      <c r="B134" s="73"/>
      <c r="C134" s="74"/>
      <c r="D134" s="74"/>
      <c r="E134" s="75"/>
    </row>
    <row r="135" spans="1:5">
      <c r="A135" s="73"/>
      <c r="B135" s="73"/>
      <c r="C135" s="74"/>
      <c r="D135" s="74"/>
      <c r="E135" s="75"/>
    </row>
    <row r="136" spans="1:5">
      <c r="A136" s="73"/>
      <c r="B136" s="73"/>
      <c r="C136" s="74"/>
      <c r="D136" s="74"/>
      <c r="E136" s="75"/>
    </row>
    <row r="137" spans="1:5">
      <c r="A137" s="73"/>
      <c r="B137" s="73"/>
      <c r="C137" s="74"/>
      <c r="D137" s="74"/>
      <c r="E137" s="75"/>
    </row>
    <row r="138" spans="1:5">
      <c r="A138" s="73"/>
      <c r="B138" s="73"/>
      <c r="C138" s="74"/>
      <c r="D138" s="74"/>
      <c r="E138" s="75"/>
    </row>
    <row r="139" spans="1:5">
      <c r="A139" s="73"/>
      <c r="B139" s="73"/>
      <c r="C139" s="74"/>
      <c r="D139" s="74"/>
      <c r="E139" s="75"/>
    </row>
    <row r="140" spans="1:5">
      <c r="A140" s="73"/>
      <c r="B140" s="73"/>
      <c r="C140" s="74"/>
      <c r="D140" s="74"/>
      <c r="E140" s="75"/>
    </row>
    <row r="141" spans="1:5">
      <c r="A141" s="73"/>
      <c r="B141" s="73"/>
      <c r="C141" s="74"/>
      <c r="D141" s="74"/>
      <c r="E141" s="75"/>
    </row>
    <row r="142" spans="1:5">
      <c r="A142" s="73"/>
      <c r="B142" s="73"/>
      <c r="C142" s="74"/>
      <c r="D142" s="74"/>
      <c r="E142" s="75"/>
    </row>
    <row r="143" spans="1:5">
      <c r="A143" s="73"/>
      <c r="B143" s="73"/>
      <c r="C143" s="74"/>
      <c r="D143" s="74"/>
      <c r="E143" s="75"/>
    </row>
    <row r="144" spans="1:5">
      <c r="A144" s="73"/>
      <c r="B144" s="73"/>
      <c r="C144" s="74"/>
      <c r="D144" s="74"/>
      <c r="E144" s="75"/>
    </row>
    <row r="145" spans="1:5">
      <c r="A145" s="73"/>
      <c r="B145" s="73"/>
      <c r="C145" s="74"/>
      <c r="D145" s="74"/>
      <c r="E145" s="75"/>
    </row>
    <row r="146" spans="1:5">
      <c r="A146" s="73"/>
      <c r="B146" s="73"/>
      <c r="C146" s="74"/>
      <c r="D146" s="74"/>
      <c r="E146" s="75"/>
    </row>
    <row r="147" spans="1:5">
      <c r="A147" s="73"/>
      <c r="B147" s="73"/>
      <c r="C147" s="74"/>
      <c r="D147" s="74"/>
      <c r="E147" s="75"/>
    </row>
    <row r="148" spans="1:5">
      <c r="A148" s="73"/>
      <c r="B148" s="73"/>
      <c r="C148" s="74"/>
      <c r="D148" s="74"/>
      <c r="E148" s="75"/>
    </row>
    <row r="149" spans="1:5">
      <c r="A149" s="73"/>
      <c r="B149" s="73"/>
      <c r="C149" s="74"/>
      <c r="D149" s="74"/>
      <c r="E149" s="75"/>
    </row>
    <row r="150" spans="1:5">
      <c r="A150" s="73"/>
      <c r="B150" s="73"/>
      <c r="C150" s="74"/>
      <c r="D150" s="74"/>
      <c r="E150" s="75"/>
    </row>
    <row r="151" spans="1:5">
      <c r="A151" s="73"/>
      <c r="B151" s="73"/>
      <c r="C151" s="74"/>
      <c r="D151" s="74"/>
      <c r="E151" s="75"/>
    </row>
    <row r="152" spans="1:5">
      <c r="A152" s="73"/>
      <c r="B152" s="73"/>
      <c r="C152" s="74"/>
      <c r="D152" s="74"/>
      <c r="E152" s="75"/>
    </row>
    <row r="153" spans="1:5">
      <c r="A153" s="73"/>
      <c r="B153" s="73"/>
      <c r="C153" s="74"/>
      <c r="D153" s="74"/>
      <c r="E153" s="75"/>
    </row>
    <row r="154" spans="1:5">
      <c r="A154" s="73"/>
      <c r="B154" s="73"/>
      <c r="C154" s="74"/>
      <c r="D154" s="74"/>
      <c r="E154" s="75"/>
    </row>
    <row r="155" spans="1:5">
      <c r="A155" s="73"/>
      <c r="B155" s="73"/>
      <c r="C155" s="74"/>
      <c r="D155" s="74"/>
      <c r="E155" s="75"/>
    </row>
    <row r="156" spans="1:5">
      <c r="A156" s="73"/>
      <c r="B156" s="73"/>
      <c r="C156" s="74"/>
      <c r="D156" s="74"/>
      <c r="E156" s="75"/>
    </row>
    <row r="157" spans="1:5">
      <c r="A157" s="73"/>
      <c r="B157" s="73"/>
      <c r="C157" s="74"/>
      <c r="D157" s="74"/>
      <c r="E157" s="75"/>
    </row>
    <row r="158" spans="1:5">
      <c r="A158" s="73"/>
      <c r="B158" s="73"/>
      <c r="C158" s="74"/>
      <c r="D158" s="74"/>
      <c r="E158" s="75"/>
    </row>
    <row r="159" spans="1:5">
      <c r="A159" s="73"/>
      <c r="B159" s="73"/>
      <c r="C159" s="74"/>
      <c r="D159" s="74"/>
      <c r="E159" s="75"/>
    </row>
    <row r="160" spans="1:5">
      <c r="A160" s="73"/>
      <c r="B160" s="73"/>
      <c r="C160" s="74"/>
      <c r="D160" s="74"/>
      <c r="E160" s="75"/>
    </row>
    <row r="161" spans="1:5">
      <c r="A161" s="73"/>
      <c r="B161" s="73"/>
      <c r="C161" s="74"/>
      <c r="D161" s="74"/>
      <c r="E161" s="75"/>
    </row>
    <row r="162" spans="1:5">
      <c r="A162" s="73"/>
      <c r="B162" s="73"/>
      <c r="C162" s="74"/>
      <c r="D162" s="74"/>
      <c r="E162" s="75"/>
    </row>
    <row r="163" spans="1:5">
      <c r="A163" s="73"/>
      <c r="B163" s="73"/>
      <c r="C163" s="74"/>
      <c r="D163" s="74"/>
      <c r="E163" s="75"/>
    </row>
    <row r="164" spans="1:5">
      <c r="A164" s="73"/>
      <c r="B164" s="73"/>
      <c r="C164" s="74"/>
      <c r="D164" s="74"/>
      <c r="E164" s="75"/>
    </row>
    <row r="165" spans="1:5">
      <c r="A165" s="73"/>
      <c r="B165" s="73"/>
      <c r="C165" s="74"/>
      <c r="D165" s="74"/>
      <c r="E165" s="75"/>
    </row>
    <row r="166" spans="1:5">
      <c r="A166" s="73"/>
      <c r="B166" s="73"/>
      <c r="C166" s="74"/>
      <c r="D166" s="74"/>
      <c r="E166" s="75"/>
    </row>
    <row r="167" spans="1:5">
      <c r="A167" s="73"/>
      <c r="B167" s="73"/>
      <c r="C167" s="74"/>
      <c r="D167" s="74"/>
      <c r="E167" s="75"/>
    </row>
    <row r="168" spans="1:5">
      <c r="A168" s="73"/>
      <c r="B168" s="73"/>
      <c r="C168" s="74"/>
      <c r="D168" s="74"/>
      <c r="E168" s="75"/>
    </row>
    <row r="169" spans="1:5">
      <c r="A169" s="73"/>
      <c r="B169" s="73"/>
      <c r="C169" s="74"/>
      <c r="D169" s="74"/>
      <c r="E169" s="75"/>
    </row>
    <row r="170" spans="1:5">
      <c r="A170" s="73"/>
      <c r="B170" s="73"/>
      <c r="C170" s="74"/>
      <c r="D170" s="74"/>
      <c r="E170" s="75"/>
    </row>
    <row r="171" spans="1:5">
      <c r="A171" s="73"/>
      <c r="B171" s="73"/>
      <c r="C171" s="74"/>
      <c r="D171" s="74"/>
      <c r="E171" s="75"/>
    </row>
    <row r="172" spans="1:5">
      <c r="A172" s="73"/>
      <c r="B172" s="73"/>
      <c r="C172" s="74"/>
      <c r="D172" s="74"/>
      <c r="E172" s="75"/>
    </row>
    <row r="173" spans="1:5">
      <c r="A173" s="73"/>
      <c r="B173" s="73"/>
      <c r="C173" s="74"/>
      <c r="D173" s="74"/>
      <c r="E173" s="75"/>
    </row>
    <row r="174" spans="1:5">
      <c r="A174" s="73"/>
      <c r="B174" s="73"/>
      <c r="C174" s="74"/>
      <c r="D174" s="74"/>
      <c r="E174" s="75"/>
    </row>
    <row r="175" spans="1:5">
      <c r="A175" s="73"/>
      <c r="B175" s="73"/>
      <c r="C175" s="74"/>
      <c r="D175" s="74"/>
      <c r="E175" s="75"/>
    </row>
    <row r="176" spans="1:5">
      <c r="A176" s="73"/>
      <c r="B176" s="73"/>
      <c r="C176" s="74"/>
      <c r="D176" s="74"/>
      <c r="E176" s="75"/>
    </row>
    <row r="177" spans="1:5">
      <c r="A177" s="73"/>
      <c r="B177" s="73"/>
      <c r="C177" s="74"/>
      <c r="D177" s="74"/>
      <c r="E177" s="75"/>
    </row>
    <row r="178" spans="1:5">
      <c r="A178" s="73"/>
      <c r="B178" s="73"/>
      <c r="C178" s="74"/>
      <c r="D178" s="74"/>
      <c r="E178" s="75"/>
    </row>
    <row r="179" spans="1:5">
      <c r="A179" s="73"/>
      <c r="B179" s="73"/>
      <c r="C179" s="74"/>
      <c r="D179" s="74"/>
      <c r="E179" s="75"/>
    </row>
    <row r="180" spans="1:5">
      <c r="A180" s="73"/>
      <c r="B180" s="73"/>
      <c r="C180" s="74"/>
      <c r="D180" s="74"/>
      <c r="E180" s="75"/>
    </row>
    <row r="181" spans="1:5">
      <c r="A181" s="73"/>
      <c r="B181" s="73"/>
      <c r="C181" s="74"/>
      <c r="D181" s="74"/>
      <c r="E181" s="75"/>
    </row>
    <row r="182" spans="1:5">
      <c r="A182" s="73"/>
      <c r="B182" s="73"/>
      <c r="C182" s="74"/>
      <c r="D182" s="74"/>
      <c r="E182" s="75"/>
    </row>
    <row r="183" spans="1:5">
      <c r="A183" s="73"/>
      <c r="B183" s="73"/>
      <c r="C183" s="74"/>
      <c r="D183" s="74"/>
      <c r="E183" s="75"/>
    </row>
    <row r="184" spans="1:5">
      <c r="A184" s="73"/>
      <c r="B184" s="73"/>
      <c r="C184" s="74"/>
      <c r="D184" s="74"/>
      <c r="E184" s="75"/>
    </row>
    <row r="185" spans="1:5">
      <c r="A185" s="73"/>
      <c r="B185" s="73"/>
      <c r="C185" s="74"/>
      <c r="D185" s="74"/>
      <c r="E185" s="75"/>
    </row>
    <row r="186" spans="1:5">
      <c r="A186" s="73"/>
      <c r="B186" s="73"/>
      <c r="C186" s="74"/>
      <c r="D186" s="74"/>
      <c r="E186" s="75"/>
    </row>
    <row r="187" spans="1:5">
      <c r="A187" s="73"/>
      <c r="B187" s="73"/>
      <c r="C187" s="74"/>
      <c r="D187" s="74"/>
      <c r="E187" s="75"/>
    </row>
    <row r="188" spans="1:5">
      <c r="A188" s="73"/>
      <c r="B188" s="73"/>
      <c r="C188" s="74"/>
      <c r="D188" s="74"/>
      <c r="E188" s="75"/>
    </row>
    <row r="189" spans="1:5">
      <c r="A189" s="73"/>
      <c r="B189" s="73"/>
      <c r="C189" s="74"/>
      <c r="D189" s="74"/>
      <c r="E189" s="75"/>
    </row>
    <row r="190" spans="1:5">
      <c r="A190" s="73"/>
      <c r="B190" s="73"/>
      <c r="C190" s="74"/>
      <c r="D190" s="74"/>
      <c r="E190" s="75"/>
    </row>
    <row r="191" spans="1:5">
      <c r="A191" s="73"/>
      <c r="B191" s="73"/>
      <c r="C191" s="74"/>
      <c r="D191" s="74"/>
      <c r="E191" s="75"/>
    </row>
    <row r="192" spans="1:5">
      <c r="A192" s="73"/>
      <c r="B192" s="73"/>
      <c r="C192" s="74"/>
      <c r="D192" s="74"/>
      <c r="E192" s="75"/>
    </row>
    <row r="193" spans="1:5">
      <c r="A193" s="73"/>
      <c r="B193" s="73"/>
      <c r="C193" s="74"/>
      <c r="D193" s="74"/>
      <c r="E193" s="75"/>
    </row>
    <row r="194" spans="1:5">
      <c r="A194" s="73"/>
      <c r="B194" s="73"/>
      <c r="C194" s="74"/>
      <c r="D194" s="74"/>
      <c r="E194" s="75"/>
    </row>
    <row r="195" spans="1:5">
      <c r="A195" s="73"/>
      <c r="B195" s="73"/>
      <c r="C195" s="74"/>
      <c r="D195" s="74"/>
      <c r="E195" s="75"/>
    </row>
    <row r="196" spans="1:5">
      <c r="A196" s="73"/>
      <c r="B196" s="73"/>
      <c r="C196" s="74"/>
      <c r="D196" s="74"/>
      <c r="E196" s="75"/>
    </row>
    <row r="197" spans="1:5">
      <c r="A197" s="73"/>
      <c r="B197" s="73"/>
      <c r="C197" s="74"/>
      <c r="D197" s="74"/>
      <c r="E197" s="75"/>
    </row>
    <row r="198" spans="1:5">
      <c r="A198" s="73"/>
      <c r="B198" s="73"/>
      <c r="C198" s="74"/>
      <c r="D198" s="74"/>
      <c r="E198" s="75"/>
    </row>
    <row r="199" spans="1:5">
      <c r="A199" s="73"/>
      <c r="B199" s="73"/>
      <c r="C199" s="74"/>
      <c r="D199" s="74"/>
      <c r="E199" s="75"/>
    </row>
    <row r="200" spans="1:5">
      <c r="A200" s="73"/>
      <c r="B200" s="73"/>
      <c r="C200" s="74"/>
      <c r="D200" s="74"/>
      <c r="E200" s="75"/>
    </row>
    <row r="201" spans="1:5">
      <c r="A201" s="73"/>
      <c r="B201" s="73"/>
      <c r="C201" s="74"/>
      <c r="D201" s="74"/>
      <c r="E201" s="75"/>
    </row>
    <row r="202" spans="1:5">
      <c r="A202" s="73"/>
      <c r="B202" s="73"/>
      <c r="C202" s="74"/>
      <c r="D202" s="74"/>
      <c r="E202" s="75"/>
    </row>
    <row r="203" spans="1:5">
      <c r="A203" s="73"/>
      <c r="B203" s="73"/>
      <c r="C203" s="74"/>
      <c r="D203" s="74"/>
      <c r="E203" s="75"/>
    </row>
    <row r="204" spans="1:5">
      <c r="A204" s="73"/>
      <c r="B204" s="73"/>
      <c r="C204" s="74"/>
      <c r="D204" s="74"/>
      <c r="E204" s="75"/>
    </row>
    <row r="205" spans="1:5">
      <c r="A205" s="73"/>
      <c r="B205" s="73"/>
      <c r="C205" s="74"/>
      <c r="D205" s="74"/>
      <c r="E205" s="75"/>
    </row>
    <row r="206" spans="1:5">
      <c r="A206" s="73"/>
      <c r="B206" s="73"/>
      <c r="C206" s="74"/>
      <c r="D206" s="74"/>
      <c r="E206" s="75"/>
    </row>
    <row r="207" spans="1:5">
      <c r="A207" s="73"/>
      <c r="B207" s="73"/>
      <c r="C207" s="74"/>
      <c r="D207" s="74"/>
      <c r="E207" s="75"/>
    </row>
    <row r="208" spans="1:5">
      <c r="A208" s="73"/>
      <c r="B208" s="73"/>
      <c r="C208" s="74"/>
      <c r="D208" s="74"/>
      <c r="E208" s="75"/>
    </row>
    <row r="209" spans="1:5">
      <c r="A209" s="73"/>
      <c r="B209" s="73"/>
      <c r="C209" s="74"/>
      <c r="D209" s="74"/>
      <c r="E209" s="75"/>
    </row>
    <row r="210" spans="1:5">
      <c r="A210" s="73"/>
      <c r="B210" s="73"/>
      <c r="C210" s="74"/>
      <c r="D210" s="74"/>
      <c r="E210" s="75"/>
    </row>
    <row r="211" spans="1:5">
      <c r="A211" s="73"/>
      <c r="B211" s="73"/>
      <c r="C211" s="74"/>
      <c r="D211" s="74"/>
      <c r="E211" s="75"/>
    </row>
    <row r="212" spans="1:5">
      <c r="A212" s="73"/>
      <c r="B212" s="73"/>
      <c r="C212" s="74"/>
      <c r="D212" s="74"/>
      <c r="E212" s="75"/>
    </row>
    <row r="213" spans="1:5">
      <c r="A213" s="73"/>
      <c r="B213" s="73"/>
      <c r="C213" s="74"/>
      <c r="D213" s="74"/>
      <c r="E213" s="75"/>
    </row>
    <row r="214" spans="1:5">
      <c r="A214" s="73"/>
      <c r="B214" s="73"/>
      <c r="C214" s="74"/>
      <c r="D214" s="74"/>
      <c r="E214" s="75"/>
    </row>
    <row r="215" spans="1:5">
      <c r="A215" s="73"/>
      <c r="B215" s="73"/>
      <c r="C215" s="74"/>
      <c r="D215" s="74"/>
      <c r="E215" s="75"/>
    </row>
    <row r="216" spans="1:5">
      <c r="A216" s="73"/>
      <c r="B216" s="73"/>
      <c r="C216" s="74"/>
      <c r="D216" s="74"/>
      <c r="E216" s="75"/>
    </row>
    <row r="217" spans="1:5">
      <c r="A217" s="73"/>
      <c r="B217" s="73"/>
      <c r="C217" s="74"/>
      <c r="D217" s="74"/>
      <c r="E217" s="75"/>
    </row>
    <row r="218" spans="1:5">
      <c r="A218" s="73"/>
      <c r="B218" s="73"/>
      <c r="C218" s="74"/>
      <c r="D218" s="74"/>
      <c r="E218" s="75"/>
    </row>
    <row r="219" spans="1:5">
      <c r="A219" s="73"/>
      <c r="B219" s="73"/>
      <c r="C219" s="74"/>
      <c r="D219" s="74"/>
      <c r="E219" s="75"/>
    </row>
    <row r="220" spans="1:5">
      <c r="A220" s="73"/>
      <c r="B220" s="73"/>
      <c r="C220" s="74"/>
      <c r="D220" s="74"/>
      <c r="E220" s="75"/>
    </row>
    <row r="221" spans="1:5">
      <c r="A221" s="73"/>
      <c r="B221" s="73"/>
      <c r="C221" s="74"/>
      <c r="D221" s="74"/>
      <c r="E221" s="75"/>
    </row>
    <row r="222" spans="1:5">
      <c r="A222" s="73"/>
      <c r="B222" s="73"/>
      <c r="C222" s="74"/>
      <c r="D222" s="74"/>
      <c r="E222" s="75"/>
    </row>
    <row r="223" spans="1:5">
      <c r="A223" s="73"/>
      <c r="B223" s="73"/>
      <c r="C223" s="74"/>
      <c r="D223" s="74"/>
      <c r="E223" s="75"/>
    </row>
    <row r="224" spans="1:5">
      <c r="A224" s="73"/>
      <c r="B224" s="73"/>
      <c r="C224" s="74"/>
      <c r="D224" s="74"/>
      <c r="E224" s="75"/>
    </row>
    <row r="225" spans="1:5">
      <c r="A225" s="73"/>
      <c r="B225" s="73"/>
      <c r="C225" s="74"/>
      <c r="D225" s="74"/>
      <c r="E225" s="75"/>
    </row>
    <row r="226" spans="1:5">
      <c r="A226" s="73"/>
      <c r="B226" s="73"/>
      <c r="C226" s="74"/>
      <c r="D226" s="74"/>
      <c r="E226" s="75"/>
    </row>
    <row r="227" spans="1:5">
      <c r="A227" s="73"/>
      <c r="B227" s="73"/>
      <c r="C227" s="74"/>
      <c r="D227" s="74"/>
      <c r="E227" s="75"/>
    </row>
    <row r="228" spans="1:5">
      <c r="A228" s="73"/>
      <c r="B228" s="73"/>
      <c r="C228" s="74"/>
      <c r="D228" s="74"/>
      <c r="E228" s="75"/>
    </row>
    <row r="229" spans="1:5">
      <c r="A229" s="73"/>
      <c r="B229" s="73"/>
      <c r="C229" s="74"/>
      <c r="D229" s="74"/>
      <c r="E229" s="75"/>
    </row>
    <row r="230" spans="1:5">
      <c r="A230" s="73"/>
      <c r="B230" s="73"/>
      <c r="C230" s="74"/>
      <c r="D230" s="74"/>
      <c r="E230" s="75"/>
    </row>
    <row r="231" spans="1:5">
      <c r="A231" s="73"/>
      <c r="B231" s="73"/>
      <c r="C231" s="74"/>
      <c r="D231" s="74"/>
      <c r="E231" s="75"/>
    </row>
    <row r="232" spans="1:5">
      <c r="A232" s="73"/>
      <c r="B232" s="73"/>
      <c r="C232" s="74"/>
      <c r="D232" s="74"/>
      <c r="E232" s="75"/>
    </row>
    <row r="233" spans="1:5">
      <c r="A233" s="73"/>
      <c r="B233" s="73"/>
      <c r="C233" s="74"/>
      <c r="D233" s="74"/>
      <c r="E233" s="75"/>
    </row>
    <row r="234" spans="1:5">
      <c r="A234" s="73"/>
      <c r="B234" s="73"/>
      <c r="C234" s="74"/>
      <c r="D234" s="74"/>
      <c r="E234" s="75"/>
    </row>
    <row r="235" spans="1:5">
      <c r="A235" s="73"/>
      <c r="B235" s="73"/>
      <c r="C235" s="74"/>
      <c r="D235" s="74"/>
      <c r="E235" s="75"/>
    </row>
    <row r="236" spans="1:5">
      <c r="A236" s="73"/>
      <c r="B236" s="73"/>
      <c r="C236" s="74"/>
      <c r="D236" s="74"/>
      <c r="E236" s="75"/>
    </row>
    <row r="237" spans="1:5">
      <c r="A237" s="73"/>
      <c r="B237" s="73"/>
      <c r="C237" s="74"/>
      <c r="D237" s="74"/>
      <c r="E237" s="75"/>
    </row>
    <row r="238" spans="1:5">
      <c r="A238" s="73"/>
      <c r="B238" s="73"/>
      <c r="C238" s="74"/>
      <c r="D238" s="74"/>
      <c r="E238" s="75"/>
    </row>
    <row r="239" spans="1:5">
      <c r="A239" s="73"/>
      <c r="B239" s="73"/>
      <c r="C239" s="74"/>
      <c r="D239" s="74"/>
      <c r="E239" s="75"/>
    </row>
    <row r="240" spans="1:5">
      <c r="A240" s="73"/>
      <c r="B240" s="73"/>
      <c r="C240" s="74"/>
      <c r="D240" s="74"/>
      <c r="E240" s="75"/>
    </row>
    <row r="241" spans="1:5">
      <c r="A241" s="73"/>
      <c r="B241" s="73"/>
      <c r="C241" s="74"/>
      <c r="D241" s="74"/>
      <c r="E241" s="75"/>
    </row>
    <row r="242" spans="1:5">
      <c r="A242" s="73"/>
      <c r="B242" s="73"/>
      <c r="C242" s="74"/>
      <c r="D242" s="74"/>
      <c r="E242" s="75"/>
    </row>
    <row r="243" spans="1:5">
      <c r="A243" s="73"/>
      <c r="B243" s="73"/>
      <c r="C243" s="74"/>
      <c r="D243" s="74"/>
      <c r="E243" s="75"/>
    </row>
    <row r="244" spans="1:5">
      <c r="A244" s="73"/>
      <c r="B244" s="73"/>
      <c r="C244" s="74"/>
      <c r="D244" s="74"/>
      <c r="E244" s="75"/>
    </row>
    <row r="245" spans="1:5">
      <c r="A245" s="73"/>
      <c r="B245" s="73"/>
      <c r="C245" s="74"/>
      <c r="D245" s="74"/>
      <c r="E245" s="75"/>
    </row>
    <row r="246" spans="1:5">
      <c r="A246" s="73"/>
      <c r="B246" s="73"/>
      <c r="C246" s="74"/>
      <c r="D246" s="74"/>
      <c r="E246" s="75"/>
    </row>
    <row r="247" spans="1:5">
      <c r="A247" s="73"/>
      <c r="B247" s="73"/>
      <c r="C247" s="74"/>
      <c r="D247" s="74"/>
      <c r="E247" s="75"/>
    </row>
    <row r="248" spans="1:5">
      <c r="A248" s="73"/>
      <c r="B248" s="73"/>
      <c r="C248" s="74"/>
      <c r="D248" s="74"/>
      <c r="E248" s="75"/>
    </row>
    <row r="249" spans="1:5">
      <c r="A249" s="73"/>
      <c r="B249" s="73"/>
      <c r="C249" s="74"/>
      <c r="D249" s="74"/>
      <c r="E249" s="75"/>
    </row>
    <row r="250" spans="1:5">
      <c r="A250" s="73"/>
      <c r="B250" s="73"/>
      <c r="C250" s="74"/>
      <c r="D250" s="74"/>
      <c r="E250" s="75"/>
    </row>
    <row r="251" spans="1:5">
      <c r="A251" s="73"/>
      <c r="B251" s="73"/>
      <c r="C251" s="74"/>
      <c r="D251" s="74"/>
      <c r="E251" s="75"/>
    </row>
    <row r="252" spans="1:5">
      <c r="A252" s="73"/>
      <c r="B252" s="73"/>
      <c r="C252" s="74"/>
      <c r="D252" s="74"/>
      <c r="E252" s="75"/>
    </row>
    <row r="253" spans="1:5">
      <c r="A253" s="73"/>
      <c r="B253" s="73"/>
      <c r="C253" s="74"/>
      <c r="D253" s="74"/>
      <c r="E253" s="75"/>
    </row>
    <row r="254" spans="1:5">
      <c r="A254" s="73"/>
      <c r="B254" s="73"/>
      <c r="C254" s="74"/>
      <c r="D254" s="74"/>
      <c r="E254" s="75"/>
    </row>
    <row r="255" spans="1:5">
      <c r="A255" s="73"/>
      <c r="B255" s="73"/>
      <c r="C255" s="74"/>
      <c r="D255" s="74"/>
      <c r="E255" s="75"/>
    </row>
    <row r="256" spans="1:5">
      <c r="A256" s="73"/>
      <c r="B256" s="73"/>
      <c r="C256" s="74"/>
      <c r="D256" s="74"/>
      <c r="E256" s="75"/>
    </row>
    <row r="257" spans="1:5">
      <c r="A257" s="73"/>
      <c r="B257" s="73"/>
      <c r="C257" s="74"/>
      <c r="D257" s="74"/>
      <c r="E257" s="75"/>
    </row>
    <row r="258" spans="1:5">
      <c r="A258" s="73"/>
      <c r="B258" s="73"/>
      <c r="C258" s="74"/>
      <c r="D258" s="74"/>
      <c r="E258" s="75"/>
    </row>
    <row r="259" spans="1:5">
      <c r="A259" s="73"/>
      <c r="B259" s="73"/>
      <c r="C259" s="74"/>
      <c r="D259" s="74"/>
      <c r="E259" s="75"/>
    </row>
    <row r="260" spans="1:5">
      <c r="A260" s="73"/>
      <c r="B260" s="73"/>
      <c r="C260" s="74"/>
      <c r="D260" s="74"/>
      <c r="E260" s="75"/>
    </row>
    <row r="261" spans="1:5">
      <c r="A261" s="73"/>
      <c r="B261" s="73"/>
      <c r="C261" s="74"/>
      <c r="D261" s="74"/>
      <c r="E261" s="75"/>
    </row>
    <row r="262" spans="1:5">
      <c r="A262" s="73"/>
      <c r="B262" s="73"/>
      <c r="C262" s="74"/>
      <c r="D262" s="74"/>
      <c r="E262" s="75"/>
    </row>
    <row r="263" spans="1:5">
      <c r="A263" s="73"/>
      <c r="B263" s="73"/>
      <c r="C263" s="74"/>
      <c r="D263" s="74"/>
      <c r="E263" s="75"/>
    </row>
    <row r="264" spans="1:5">
      <c r="A264" s="73"/>
      <c r="B264" s="73"/>
      <c r="C264" s="74"/>
      <c r="D264" s="74"/>
      <c r="E264" s="75"/>
    </row>
    <row r="265" spans="1:5">
      <c r="A265" s="73"/>
      <c r="B265" s="73"/>
      <c r="C265" s="74"/>
      <c r="D265" s="74"/>
      <c r="E265" s="75"/>
    </row>
    <row r="266" spans="1:5">
      <c r="A266" s="73"/>
      <c r="B266" s="73"/>
      <c r="C266" s="74"/>
      <c r="D266" s="74"/>
      <c r="E266" s="75"/>
    </row>
    <row r="267" spans="1:5">
      <c r="A267" s="73"/>
      <c r="B267" s="73"/>
      <c r="C267" s="74"/>
      <c r="D267" s="74"/>
      <c r="E267" s="75"/>
    </row>
    <row r="268" spans="1:5">
      <c r="A268" s="73"/>
      <c r="B268" s="73"/>
      <c r="C268" s="74"/>
      <c r="D268" s="74"/>
      <c r="E268" s="75"/>
    </row>
    <row r="269" spans="1:5">
      <c r="A269" s="73"/>
      <c r="B269" s="73"/>
      <c r="C269" s="74"/>
      <c r="D269" s="74"/>
      <c r="E269" s="75"/>
    </row>
    <row r="270" spans="1:5">
      <c r="A270" s="73"/>
      <c r="B270" s="73"/>
      <c r="C270" s="74"/>
      <c r="D270" s="74"/>
      <c r="E270" s="75"/>
    </row>
    <row r="271" spans="1:5">
      <c r="A271" s="73"/>
      <c r="B271" s="73"/>
      <c r="C271" s="74"/>
      <c r="D271" s="74"/>
      <c r="E271" s="75"/>
    </row>
    <row r="272" spans="1:5">
      <c r="A272" s="73"/>
      <c r="B272" s="73"/>
      <c r="C272" s="74"/>
      <c r="D272" s="74"/>
      <c r="E272" s="75"/>
    </row>
    <row r="273" spans="1:5">
      <c r="A273" s="73"/>
      <c r="B273" s="73"/>
      <c r="C273" s="74"/>
      <c r="D273" s="74"/>
      <c r="E273" s="75"/>
    </row>
    <row r="274" spans="1:5">
      <c r="A274" s="73"/>
      <c r="B274" s="73"/>
      <c r="C274" s="74"/>
      <c r="D274" s="74"/>
      <c r="E274" s="75"/>
    </row>
    <row r="275" spans="1:5">
      <c r="A275" s="73"/>
      <c r="B275" s="73"/>
      <c r="C275" s="74"/>
      <c r="D275" s="74"/>
      <c r="E275" s="75"/>
    </row>
    <row r="276" spans="1:5">
      <c r="A276" s="73"/>
      <c r="B276" s="73"/>
      <c r="C276" s="74"/>
      <c r="D276" s="74"/>
      <c r="E276" s="75"/>
    </row>
    <row r="277" spans="1:5">
      <c r="A277" s="73"/>
      <c r="B277" s="73"/>
      <c r="C277" s="74"/>
      <c r="D277" s="74"/>
      <c r="E277" s="75"/>
    </row>
    <row r="278" spans="1:5">
      <c r="A278" s="73"/>
      <c r="B278" s="73"/>
      <c r="C278" s="74"/>
      <c r="D278" s="74"/>
      <c r="E278" s="75"/>
    </row>
    <row r="279" spans="1:5">
      <c r="A279" s="73"/>
      <c r="B279" s="73"/>
      <c r="C279" s="74"/>
      <c r="D279" s="74"/>
      <c r="E279" s="75"/>
    </row>
    <row r="280" spans="1:5">
      <c r="A280" s="73"/>
      <c r="B280" s="73"/>
      <c r="C280" s="74"/>
      <c r="D280" s="74"/>
      <c r="E280" s="75"/>
    </row>
    <row r="281" spans="1:5">
      <c r="A281" s="73"/>
      <c r="B281" s="73"/>
      <c r="C281" s="74"/>
      <c r="D281" s="74"/>
      <c r="E281" s="75"/>
    </row>
    <row r="282" spans="1:5">
      <c r="A282" s="73"/>
      <c r="B282" s="73"/>
      <c r="C282" s="74"/>
      <c r="D282" s="74"/>
      <c r="E282" s="75"/>
    </row>
    <row r="283" spans="1:5">
      <c r="A283" s="73"/>
      <c r="B283" s="73"/>
      <c r="C283" s="74"/>
      <c r="D283" s="74"/>
      <c r="E283" s="75"/>
    </row>
    <row r="284" spans="1:5">
      <c r="A284" s="73"/>
      <c r="B284" s="73"/>
      <c r="C284" s="74"/>
      <c r="D284" s="74"/>
      <c r="E284" s="75"/>
    </row>
    <row r="285" spans="1:5">
      <c r="A285" s="73"/>
      <c r="B285" s="73"/>
      <c r="C285" s="74"/>
      <c r="D285" s="74"/>
      <c r="E285" s="75"/>
    </row>
    <row r="286" spans="1:5">
      <c r="A286" s="73"/>
      <c r="B286" s="73"/>
      <c r="C286" s="74"/>
      <c r="D286" s="74"/>
      <c r="E286" s="75"/>
    </row>
    <row r="287" spans="1:5">
      <c r="A287" s="73"/>
      <c r="B287" s="73"/>
      <c r="C287" s="74"/>
      <c r="D287" s="74"/>
      <c r="E287" s="75"/>
    </row>
    <row r="288" spans="1:5">
      <c r="A288" s="73"/>
      <c r="B288" s="73"/>
      <c r="C288" s="74"/>
      <c r="D288" s="74"/>
      <c r="E288" s="75"/>
    </row>
    <row r="289" spans="1:5">
      <c r="A289" s="73"/>
      <c r="B289" s="73"/>
      <c r="C289" s="74"/>
      <c r="D289" s="74"/>
      <c r="E289" s="75"/>
    </row>
    <row r="290" spans="1:5">
      <c r="A290" s="73"/>
      <c r="B290" s="73"/>
      <c r="C290" s="74"/>
      <c r="D290" s="74"/>
      <c r="E290" s="75"/>
    </row>
    <row r="291" spans="1:5">
      <c r="A291" s="73"/>
      <c r="B291" s="73"/>
      <c r="C291" s="74"/>
      <c r="D291" s="74"/>
      <c r="E291" s="75"/>
    </row>
    <row r="292" spans="1:5">
      <c r="A292" s="73"/>
      <c r="B292" s="73"/>
      <c r="C292" s="74"/>
      <c r="D292" s="74"/>
      <c r="E292" s="75"/>
    </row>
    <row r="293" spans="1:5">
      <c r="A293" s="73"/>
      <c r="B293" s="73"/>
      <c r="C293" s="74"/>
      <c r="D293" s="74"/>
      <c r="E293" s="75"/>
    </row>
    <row r="294" spans="1:5">
      <c r="A294" s="73"/>
      <c r="B294" s="73"/>
      <c r="C294" s="74"/>
      <c r="D294" s="74"/>
      <c r="E294" s="75"/>
    </row>
    <row r="295" spans="1:5">
      <c r="A295" s="73"/>
      <c r="B295" s="73"/>
      <c r="C295" s="74"/>
      <c r="D295" s="74"/>
      <c r="E295" s="75"/>
    </row>
    <row r="296" spans="1:5">
      <c r="A296" s="73"/>
      <c r="B296" s="73"/>
      <c r="C296" s="74"/>
      <c r="D296" s="74"/>
      <c r="E296" s="75"/>
    </row>
    <row r="297" spans="1:5">
      <c r="A297" s="73"/>
      <c r="B297" s="73"/>
      <c r="C297" s="74"/>
      <c r="D297" s="74"/>
      <c r="E297" s="75"/>
    </row>
    <row r="298" spans="1:5">
      <c r="A298" s="73"/>
      <c r="B298" s="73"/>
      <c r="C298" s="74"/>
      <c r="D298" s="74"/>
      <c r="E298" s="75"/>
    </row>
    <row r="299" spans="1:5">
      <c r="A299" s="73"/>
      <c r="B299" s="73"/>
      <c r="C299" s="74"/>
      <c r="D299" s="74"/>
      <c r="E299" s="75"/>
    </row>
    <row r="300" spans="1:5">
      <c r="A300" s="73"/>
      <c r="B300" s="73"/>
      <c r="C300" s="74"/>
      <c r="D300" s="74"/>
      <c r="E300" s="75"/>
    </row>
    <row r="301" spans="1:5">
      <c r="A301" s="73"/>
      <c r="B301" s="73"/>
      <c r="C301" s="74"/>
      <c r="D301" s="74"/>
      <c r="E301" s="75"/>
    </row>
    <row r="302" spans="1:5">
      <c r="A302" s="73"/>
      <c r="B302" s="73"/>
      <c r="C302" s="74"/>
      <c r="D302" s="74"/>
      <c r="E302" s="75"/>
    </row>
    <row r="303" spans="1:5">
      <c r="A303" s="73"/>
      <c r="B303" s="73"/>
      <c r="C303" s="74"/>
      <c r="D303" s="74"/>
      <c r="E303" s="75"/>
    </row>
    <row r="304" spans="1:5">
      <c r="A304" s="73"/>
      <c r="B304" s="73"/>
      <c r="C304" s="74"/>
      <c r="D304" s="74"/>
      <c r="E304" s="75"/>
    </row>
    <row r="305" spans="1:5">
      <c r="A305" s="73"/>
      <c r="B305" s="73"/>
      <c r="C305" s="74"/>
      <c r="D305" s="74"/>
      <c r="E305" s="75"/>
    </row>
    <row r="306" spans="1:5">
      <c r="A306" s="73"/>
      <c r="B306" s="73"/>
      <c r="C306" s="74"/>
      <c r="D306" s="74"/>
      <c r="E306" s="75"/>
    </row>
    <row r="307" spans="1:5">
      <c r="A307" s="73"/>
      <c r="B307" s="73"/>
      <c r="C307" s="74"/>
      <c r="D307" s="74"/>
      <c r="E307" s="75"/>
    </row>
    <row r="308" spans="1:5">
      <c r="A308" s="73"/>
      <c r="B308" s="73"/>
      <c r="C308" s="74"/>
      <c r="D308" s="74"/>
      <c r="E308" s="75"/>
    </row>
    <row r="309" spans="1:5">
      <c r="A309" s="73"/>
      <c r="B309" s="73"/>
      <c r="C309" s="74"/>
      <c r="D309" s="74"/>
      <c r="E309" s="75"/>
    </row>
    <row r="310" spans="1:5">
      <c r="A310" s="73"/>
      <c r="B310" s="73"/>
      <c r="C310" s="74"/>
      <c r="D310" s="74"/>
      <c r="E310" s="75"/>
    </row>
    <row r="311" spans="1:5">
      <c r="A311" s="73"/>
      <c r="B311" s="73"/>
      <c r="C311" s="74"/>
      <c r="D311" s="74"/>
      <c r="E311" s="75"/>
    </row>
    <row r="312" spans="1:5">
      <c r="A312" s="73"/>
      <c r="B312" s="73"/>
      <c r="C312" s="74"/>
      <c r="D312" s="74"/>
      <c r="E312" s="75"/>
    </row>
    <row r="313" spans="1:5">
      <c r="A313" s="73"/>
      <c r="B313" s="73"/>
      <c r="C313" s="74"/>
      <c r="D313" s="74"/>
      <c r="E313" s="75"/>
    </row>
    <row r="314" spans="1:5">
      <c r="A314" s="73"/>
      <c r="B314" s="73"/>
      <c r="C314" s="74"/>
      <c r="D314" s="74"/>
      <c r="E314" s="75"/>
    </row>
    <row r="315" spans="1:5">
      <c r="A315" s="73"/>
      <c r="B315" s="73"/>
      <c r="C315" s="74"/>
      <c r="D315" s="74"/>
      <c r="E315" s="75"/>
    </row>
    <row r="316" spans="1:5">
      <c r="A316" s="73"/>
      <c r="B316" s="73"/>
      <c r="C316" s="74"/>
      <c r="D316" s="74"/>
      <c r="E316" s="75"/>
    </row>
    <row r="317" spans="1:5">
      <c r="A317" s="73"/>
      <c r="B317" s="73"/>
      <c r="C317" s="74"/>
      <c r="D317" s="74"/>
      <c r="E317" s="75"/>
    </row>
    <row r="318" spans="1:5">
      <c r="A318" s="73"/>
      <c r="B318" s="73"/>
      <c r="C318" s="74"/>
      <c r="D318" s="74"/>
      <c r="E318" s="75"/>
    </row>
    <row r="319" spans="1:5">
      <c r="A319" s="73"/>
      <c r="B319" s="73"/>
      <c r="C319" s="74"/>
      <c r="D319" s="74"/>
      <c r="E319" s="75"/>
    </row>
    <row r="320" spans="1:5">
      <c r="A320" s="73"/>
      <c r="B320" s="73"/>
      <c r="C320" s="74"/>
      <c r="D320" s="74"/>
      <c r="E320" s="75"/>
    </row>
    <row r="321" spans="1:5">
      <c r="A321" s="73"/>
      <c r="B321" s="73"/>
      <c r="C321" s="74"/>
      <c r="D321" s="74"/>
      <c r="E321" s="75"/>
    </row>
    <row r="322" spans="1:5">
      <c r="A322" s="73"/>
      <c r="B322" s="73"/>
      <c r="C322" s="74"/>
      <c r="D322" s="74"/>
      <c r="E322" s="75"/>
    </row>
    <row r="323" spans="1:5">
      <c r="A323" s="73"/>
      <c r="B323" s="73"/>
      <c r="C323" s="74"/>
      <c r="D323" s="74"/>
      <c r="E323" s="75"/>
    </row>
    <row r="324" spans="1:5">
      <c r="A324" s="73"/>
      <c r="B324" s="73"/>
      <c r="C324" s="74"/>
      <c r="D324" s="74"/>
      <c r="E324" s="75"/>
    </row>
    <row r="325" spans="1:5">
      <c r="A325" s="73"/>
      <c r="B325" s="73"/>
      <c r="C325" s="74"/>
      <c r="D325" s="74"/>
      <c r="E325" s="75"/>
    </row>
    <row r="326" spans="1:5">
      <c r="A326" s="73"/>
      <c r="B326" s="73"/>
      <c r="C326" s="74"/>
      <c r="D326" s="74"/>
      <c r="E326" s="75"/>
    </row>
    <row r="327" spans="1:5">
      <c r="A327" s="73"/>
      <c r="B327" s="73"/>
      <c r="C327" s="74"/>
      <c r="D327" s="74"/>
      <c r="E327" s="75"/>
    </row>
    <row r="328" spans="1:5">
      <c r="A328" s="73"/>
      <c r="B328" s="73"/>
      <c r="C328" s="74"/>
      <c r="D328" s="74"/>
      <c r="E328" s="75"/>
    </row>
    <row r="329" spans="1:5">
      <c r="A329" s="73"/>
      <c r="B329" s="73"/>
      <c r="C329" s="74"/>
      <c r="D329" s="74"/>
      <c r="E329" s="75"/>
    </row>
    <row r="330" spans="1:5">
      <c r="A330" s="73"/>
      <c r="B330" s="73"/>
      <c r="C330" s="74"/>
      <c r="D330" s="74"/>
      <c r="E330" s="75"/>
    </row>
    <row r="331" spans="1:5">
      <c r="A331" s="73"/>
      <c r="B331" s="73"/>
      <c r="C331" s="74"/>
      <c r="D331" s="74"/>
      <c r="E331" s="75"/>
    </row>
    <row r="332" spans="1:5">
      <c r="A332" s="73"/>
      <c r="B332" s="73"/>
      <c r="C332" s="74"/>
      <c r="D332" s="74"/>
      <c r="E332" s="75"/>
    </row>
    <row r="333" spans="1:5">
      <c r="A333" s="73"/>
      <c r="B333" s="73"/>
      <c r="C333" s="74"/>
      <c r="D333" s="74"/>
      <c r="E333" s="75"/>
    </row>
    <row r="334" spans="1:5">
      <c r="A334" s="73"/>
      <c r="B334" s="73"/>
      <c r="C334" s="74"/>
      <c r="D334" s="74"/>
      <c r="E334" s="75"/>
    </row>
    <row r="335" spans="1:5">
      <c r="A335" s="73"/>
      <c r="B335" s="73"/>
      <c r="C335" s="74"/>
      <c r="D335" s="74"/>
      <c r="E335" s="75"/>
    </row>
    <row r="336" spans="1:5">
      <c r="A336" s="73"/>
      <c r="B336" s="73"/>
      <c r="C336" s="74"/>
      <c r="D336" s="74"/>
      <c r="E336" s="75"/>
    </row>
    <row r="337" spans="1:5">
      <c r="A337" s="73"/>
      <c r="B337" s="73"/>
      <c r="C337" s="74"/>
      <c r="D337" s="74"/>
      <c r="E337" s="75"/>
    </row>
    <row r="338" spans="1:5">
      <c r="A338" s="73"/>
      <c r="B338" s="73"/>
      <c r="C338" s="74"/>
      <c r="D338" s="74"/>
      <c r="E338" s="75"/>
    </row>
    <row r="339" spans="1:5">
      <c r="A339" s="73"/>
      <c r="B339" s="73"/>
      <c r="C339" s="74"/>
      <c r="D339" s="74"/>
      <c r="E339" s="75"/>
    </row>
    <row r="340" spans="1:5">
      <c r="A340" s="73"/>
      <c r="B340" s="73"/>
      <c r="C340" s="74"/>
      <c r="D340" s="74"/>
      <c r="E340" s="75"/>
    </row>
    <row r="341" spans="1:5">
      <c r="A341" s="73"/>
      <c r="B341" s="73"/>
      <c r="C341" s="74"/>
      <c r="D341" s="74"/>
      <c r="E341" s="75"/>
    </row>
    <row r="342" spans="1:5">
      <c r="A342" s="73"/>
      <c r="B342" s="73"/>
      <c r="C342" s="74"/>
      <c r="D342" s="74"/>
      <c r="E342" s="75"/>
    </row>
    <row r="343" spans="1:5">
      <c r="A343" s="73"/>
      <c r="B343" s="73"/>
      <c r="C343" s="74"/>
      <c r="D343" s="74"/>
      <c r="E343" s="75"/>
    </row>
    <row r="344" spans="1:5">
      <c r="A344" s="73"/>
      <c r="B344" s="73"/>
      <c r="C344" s="74"/>
      <c r="D344" s="74"/>
      <c r="E344" s="75"/>
    </row>
    <row r="345" spans="1:5">
      <c r="A345" s="73"/>
      <c r="B345" s="73"/>
      <c r="C345" s="74"/>
      <c r="D345" s="74"/>
      <c r="E345" s="75"/>
    </row>
    <row r="346" spans="1:5">
      <c r="A346" s="73"/>
      <c r="B346" s="73"/>
      <c r="C346" s="74"/>
      <c r="D346" s="74"/>
      <c r="E346" s="75"/>
    </row>
    <row r="347" spans="1:5">
      <c r="A347" s="73"/>
      <c r="B347" s="73"/>
      <c r="C347" s="74"/>
      <c r="D347" s="74"/>
      <c r="E347" s="75"/>
    </row>
    <row r="348" spans="1:5">
      <c r="A348" s="73"/>
      <c r="B348" s="73"/>
      <c r="C348" s="74"/>
      <c r="D348" s="74"/>
      <c r="E348" s="75"/>
    </row>
    <row r="349" spans="1:5">
      <c r="A349" s="73"/>
      <c r="B349" s="73"/>
      <c r="C349" s="74"/>
      <c r="D349" s="74"/>
      <c r="E349" s="75"/>
    </row>
    <row r="350" spans="1:5">
      <c r="A350" s="73"/>
      <c r="B350" s="73"/>
      <c r="C350" s="74"/>
      <c r="D350" s="74"/>
      <c r="E350" s="75"/>
    </row>
    <row r="351" spans="1:5">
      <c r="A351" s="73"/>
      <c r="B351" s="73"/>
      <c r="C351" s="74"/>
      <c r="D351" s="74"/>
      <c r="E351" s="75"/>
    </row>
    <row r="352" spans="1:5">
      <c r="A352" s="73"/>
      <c r="B352" s="73"/>
      <c r="C352" s="74"/>
      <c r="D352" s="74"/>
      <c r="E352" s="75"/>
    </row>
    <row r="353" spans="1:5">
      <c r="A353" s="73"/>
      <c r="B353" s="73"/>
      <c r="C353" s="74"/>
      <c r="D353" s="74"/>
      <c r="E353" s="75"/>
    </row>
    <row r="354" spans="1:5">
      <c r="A354" s="73"/>
      <c r="B354" s="73"/>
      <c r="C354" s="74"/>
      <c r="D354" s="74"/>
      <c r="E354" s="75"/>
    </row>
    <row r="355" spans="1:5">
      <c r="A355" s="73"/>
      <c r="B355" s="73"/>
      <c r="C355" s="74"/>
      <c r="D355" s="74"/>
      <c r="E355" s="75"/>
    </row>
    <row r="356" spans="1:5">
      <c r="A356" s="73"/>
      <c r="B356" s="73"/>
      <c r="C356" s="74"/>
      <c r="D356" s="74"/>
      <c r="E356" s="75"/>
    </row>
    <row r="357" spans="1:5">
      <c r="A357" s="73"/>
      <c r="B357" s="73"/>
      <c r="C357" s="74"/>
      <c r="D357" s="74"/>
      <c r="E357" s="75"/>
    </row>
    <row r="358" spans="1:5">
      <c r="A358" s="73"/>
      <c r="B358" s="73"/>
      <c r="C358" s="74"/>
      <c r="D358" s="74"/>
      <c r="E358" s="75"/>
    </row>
    <row r="359" spans="1:5">
      <c r="A359" s="73"/>
      <c r="B359" s="73"/>
      <c r="C359" s="74"/>
      <c r="D359" s="74"/>
      <c r="E359" s="75"/>
    </row>
    <row r="360" spans="1:5">
      <c r="A360" s="73"/>
      <c r="B360" s="73"/>
      <c r="C360" s="74"/>
      <c r="D360" s="74"/>
      <c r="E360" s="75"/>
    </row>
    <row r="361" spans="1:5">
      <c r="A361" s="73"/>
      <c r="B361" s="73"/>
      <c r="C361" s="74"/>
      <c r="D361" s="74"/>
      <c r="E361" s="75"/>
    </row>
    <row r="362" spans="1:5">
      <c r="A362" s="73"/>
      <c r="B362" s="73"/>
      <c r="C362" s="74"/>
      <c r="D362" s="74"/>
      <c r="E362" s="75"/>
    </row>
    <row r="363" spans="1:5">
      <c r="A363" s="73"/>
      <c r="B363" s="73"/>
      <c r="C363" s="74"/>
      <c r="D363" s="74"/>
      <c r="E363" s="75"/>
    </row>
    <row r="364" spans="1:5">
      <c r="A364" s="73"/>
      <c r="B364" s="73"/>
      <c r="C364" s="74"/>
      <c r="D364" s="74"/>
      <c r="E364" s="75"/>
    </row>
    <row r="365" spans="1:5">
      <c r="A365" s="73"/>
      <c r="B365" s="73"/>
      <c r="C365" s="74"/>
      <c r="D365" s="74"/>
      <c r="E365" s="75"/>
    </row>
    <row r="366" spans="1:5">
      <c r="A366" s="73"/>
      <c r="B366" s="73"/>
      <c r="C366" s="74"/>
      <c r="D366" s="74"/>
      <c r="E366" s="75"/>
    </row>
    <row r="367" spans="1:5">
      <c r="A367" s="73"/>
      <c r="B367" s="73"/>
      <c r="C367" s="74"/>
      <c r="D367" s="74"/>
      <c r="E367" s="75"/>
    </row>
    <row r="368" spans="1:5">
      <c r="A368" s="73"/>
      <c r="B368" s="73"/>
      <c r="C368" s="74"/>
      <c r="D368" s="74"/>
      <c r="E368" s="75"/>
    </row>
    <row r="369" spans="1:5">
      <c r="A369" s="73"/>
      <c r="B369" s="73"/>
      <c r="C369" s="74"/>
      <c r="D369" s="74"/>
      <c r="E369" s="75"/>
    </row>
    <row r="370" spans="1:5">
      <c r="A370" s="73"/>
      <c r="B370" s="73"/>
      <c r="C370" s="74"/>
      <c r="D370" s="74"/>
      <c r="E370" s="75"/>
    </row>
    <row r="371" spans="1:5">
      <c r="A371" s="73"/>
      <c r="B371" s="73"/>
      <c r="C371" s="74"/>
      <c r="D371" s="74"/>
      <c r="E371" s="75"/>
    </row>
    <row r="372" spans="1:5">
      <c r="A372" s="73"/>
      <c r="B372" s="73"/>
      <c r="C372" s="74"/>
      <c r="D372" s="74"/>
      <c r="E372" s="75"/>
    </row>
    <row r="373" spans="1:5">
      <c r="A373" s="73"/>
      <c r="B373" s="73"/>
      <c r="C373" s="74"/>
      <c r="D373" s="74"/>
      <c r="E373" s="75"/>
    </row>
    <row r="374" spans="1:5">
      <c r="A374" s="73"/>
      <c r="B374" s="73"/>
      <c r="C374" s="74"/>
      <c r="D374" s="74"/>
      <c r="E374" s="75"/>
    </row>
    <row r="375" spans="1:5">
      <c r="A375" s="73"/>
      <c r="B375" s="73"/>
      <c r="C375" s="74"/>
      <c r="D375" s="74"/>
      <c r="E375" s="75"/>
    </row>
    <row r="376" spans="1:5">
      <c r="A376" s="73"/>
      <c r="B376" s="73"/>
      <c r="C376" s="74"/>
      <c r="D376" s="74"/>
      <c r="E376" s="75"/>
    </row>
    <row r="377" spans="1:5">
      <c r="A377" s="73"/>
      <c r="B377" s="73"/>
      <c r="C377" s="74"/>
      <c r="D377" s="74"/>
      <c r="E377" s="75"/>
    </row>
    <row r="378" spans="1:5">
      <c r="A378" s="73"/>
      <c r="B378" s="73"/>
      <c r="C378" s="74"/>
      <c r="D378" s="74"/>
      <c r="E378" s="75"/>
    </row>
    <row r="379" spans="1:5">
      <c r="A379" s="73"/>
      <c r="B379" s="73"/>
      <c r="C379" s="74"/>
      <c r="D379" s="74"/>
      <c r="E379" s="75"/>
    </row>
    <row r="380" spans="1:5">
      <c r="A380" s="73"/>
      <c r="B380" s="73"/>
      <c r="C380" s="74"/>
      <c r="D380" s="74"/>
      <c r="E380" s="75"/>
    </row>
    <row r="381" spans="1:5">
      <c r="A381" s="73"/>
      <c r="B381" s="73"/>
      <c r="C381" s="74"/>
      <c r="D381" s="74"/>
      <c r="E381" s="75"/>
    </row>
    <row r="382" spans="1:5">
      <c r="A382" s="73"/>
      <c r="B382" s="73"/>
      <c r="C382" s="74"/>
      <c r="D382" s="74"/>
      <c r="E382" s="75"/>
    </row>
    <row r="383" spans="1:5">
      <c r="A383" s="73"/>
      <c r="B383" s="73"/>
      <c r="C383" s="74"/>
      <c r="D383" s="74"/>
      <c r="E383" s="75"/>
    </row>
    <row r="384" spans="1:5">
      <c r="A384" s="73"/>
      <c r="B384" s="73"/>
      <c r="C384" s="74"/>
      <c r="D384" s="74"/>
      <c r="E384" s="75"/>
    </row>
    <row r="385" spans="1:5">
      <c r="A385" s="73"/>
      <c r="B385" s="73"/>
      <c r="C385" s="74"/>
      <c r="D385" s="74"/>
      <c r="E385" s="75"/>
    </row>
    <row r="386" spans="1:5">
      <c r="A386" s="73"/>
      <c r="B386" s="73"/>
      <c r="C386" s="74"/>
      <c r="D386" s="74"/>
      <c r="E386" s="75"/>
    </row>
    <row r="387" spans="1:5">
      <c r="A387" s="73"/>
      <c r="B387" s="73"/>
      <c r="C387" s="74"/>
      <c r="D387" s="74"/>
      <c r="E387" s="75"/>
    </row>
    <row r="388" spans="1:5">
      <c r="A388" s="73"/>
      <c r="B388" s="73"/>
      <c r="C388" s="74"/>
      <c r="D388" s="74"/>
      <c r="E388" s="75"/>
    </row>
    <row r="389" spans="1:5">
      <c r="A389" s="73"/>
      <c r="B389" s="73"/>
      <c r="C389" s="74"/>
      <c r="D389" s="74"/>
      <c r="E389" s="75"/>
    </row>
    <row r="390" spans="1:5">
      <c r="A390" s="73"/>
      <c r="B390" s="73"/>
      <c r="C390" s="74"/>
      <c r="D390" s="74"/>
      <c r="E390" s="75"/>
    </row>
    <row r="391" spans="1:5">
      <c r="A391" s="73"/>
      <c r="B391" s="73"/>
      <c r="C391" s="74"/>
      <c r="D391" s="74"/>
      <c r="E391" s="75"/>
    </row>
    <row r="392" spans="1:5">
      <c r="A392" s="73"/>
      <c r="B392" s="73"/>
      <c r="C392" s="74"/>
      <c r="D392" s="74"/>
      <c r="E392" s="75"/>
    </row>
    <row r="393" spans="1:5">
      <c r="A393" s="73"/>
      <c r="B393" s="73"/>
      <c r="C393" s="74"/>
      <c r="D393" s="74"/>
      <c r="E393" s="75"/>
    </row>
    <row r="394" spans="1:5">
      <c r="A394" s="73"/>
      <c r="B394" s="73"/>
      <c r="C394" s="74"/>
      <c r="D394" s="74"/>
      <c r="E394" s="75"/>
    </row>
    <row r="395" spans="1:5">
      <c r="A395" s="73"/>
      <c r="B395" s="73"/>
      <c r="C395" s="74"/>
      <c r="D395" s="74"/>
      <c r="E395" s="75"/>
    </row>
    <row r="396" spans="1:5">
      <c r="A396" s="73"/>
      <c r="B396" s="73"/>
      <c r="C396" s="74"/>
      <c r="D396" s="74"/>
      <c r="E396" s="75"/>
    </row>
    <row r="397" spans="1:5">
      <c r="A397" s="73"/>
      <c r="B397" s="73"/>
      <c r="C397" s="74"/>
      <c r="D397" s="74"/>
      <c r="E397" s="75"/>
    </row>
    <row r="398" spans="1:5">
      <c r="A398" s="73"/>
      <c r="B398" s="73"/>
      <c r="C398" s="74"/>
      <c r="D398" s="74"/>
      <c r="E398" s="75"/>
    </row>
    <row r="399" spans="1:5">
      <c r="A399" s="73"/>
      <c r="B399" s="73"/>
      <c r="C399" s="74"/>
      <c r="D399" s="74"/>
      <c r="E399" s="75"/>
    </row>
    <row r="400" spans="1:5">
      <c r="A400" s="73"/>
      <c r="B400" s="73"/>
      <c r="C400" s="74"/>
      <c r="D400" s="74"/>
      <c r="E400" s="75"/>
    </row>
    <row r="401" spans="1:5">
      <c r="A401" s="73"/>
      <c r="B401" s="73"/>
      <c r="C401" s="74"/>
      <c r="D401" s="74"/>
      <c r="E401" s="75"/>
    </row>
    <row r="402" spans="1:5">
      <c r="A402" s="73"/>
      <c r="B402" s="73"/>
      <c r="C402" s="74"/>
      <c r="D402" s="74"/>
      <c r="E402" s="75"/>
    </row>
    <row r="403" spans="1:5">
      <c r="A403" s="73"/>
      <c r="B403" s="73"/>
      <c r="C403" s="74"/>
      <c r="D403" s="74"/>
      <c r="E403" s="75"/>
    </row>
    <row r="404" spans="1:5">
      <c r="A404" s="73"/>
      <c r="B404" s="73"/>
      <c r="C404" s="74"/>
      <c r="D404" s="74"/>
      <c r="E404" s="75"/>
    </row>
    <row r="405" spans="1:5">
      <c r="A405" s="73"/>
      <c r="B405" s="73"/>
      <c r="C405" s="74"/>
      <c r="D405" s="74"/>
      <c r="E405" s="75"/>
    </row>
    <row r="406" spans="1:5">
      <c r="A406" s="73"/>
      <c r="B406" s="73"/>
      <c r="C406" s="74"/>
      <c r="D406" s="74"/>
      <c r="E406" s="75"/>
    </row>
    <row r="407" spans="1:5">
      <c r="A407" s="73"/>
      <c r="B407" s="73"/>
      <c r="C407" s="74"/>
      <c r="D407" s="74"/>
      <c r="E407" s="75"/>
    </row>
    <row r="408" spans="1:5">
      <c r="A408" s="73"/>
      <c r="B408" s="73"/>
      <c r="C408" s="74"/>
      <c r="D408" s="74"/>
      <c r="E408" s="75"/>
    </row>
    <row r="409" spans="1:5">
      <c r="A409" s="73"/>
      <c r="B409" s="73"/>
      <c r="C409" s="74"/>
      <c r="D409" s="74"/>
      <c r="E409" s="75"/>
    </row>
    <row r="410" spans="1:5">
      <c r="A410" s="73"/>
      <c r="B410" s="73"/>
      <c r="C410" s="74"/>
      <c r="D410" s="74"/>
      <c r="E410" s="75"/>
    </row>
    <row r="411" spans="1:5">
      <c r="A411" s="73"/>
      <c r="B411" s="73"/>
      <c r="C411" s="74"/>
      <c r="D411" s="74"/>
      <c r="E411" s="75"/>
    </row>
    <row r="412" spans="1:5">
      <c r="A412" s="73"/>
      <c r="B412" s="73"/>
      <c r="C412" s="74"/>
      <c r="D412" s="74"/>
      <c r="E412" s="75"/>
    </row>
    <row r="413" spans="1:5">
      <c r="A413" s="73"/>
      <c r="B413" s="73"/>
      <c r="C413" s="74"/>
      <c r="D413" s="74"/>
      <c r="E413" s="75"/>
    </row>
    <row r="414" spans="1:5">
      <c r="A414" s="73"/>
      <c r="B414" s="73"/>
      <c r="C414" s="74"/>
      <c r="D414" s="74"/>
      <c r="E414" s="75"/>
    </row>
    <row r="415" spans="1:5">
      <c r="A415" s="73"/>
      <c r="B415" s="73"/>
      <c r="C415" s="74"/>
      <c r="D415" s="74"/>
      <c r="E415" s="75"/>
    </row>
    <row r="416" spans="1:5">
      <c r="A416" s="73"/>
      <c r="B416" s="73"/>
      <c r="C416" s="74"/>
      <c r="D416" s="74"/>
      <c r="E416" s="75"/>
    </row>
    <row r="417" spans="1:5">
      <c r="A417" s="73"/>
      <c r="B417" s="73"/>
      <c r="C417" s="74"/>
      <c r="D417" s="74"/>
      <c r="E417" s="75"/>
    </row>
    <row r="418" spans="1:5">
      <c r="A418" s="73"/>
      <c r="B418" s="73"/>
      <c r="C418" s="74"/>
      <c r="D418" s="74"/>
      <c r="E418" s="75"/>
    </row>
    <row r="419" spans="1:5">
      <c r="A419" s="73"/>
      <c r="B419" s="73"/>
      <c r="C419" s="74"/>
      <c r="D419" s="74"/>
      <c r="E419" s="75"/>
    </row>
    <row r="420" spans="1:5">
      <c r="A420" s="73"/>
      <c r="B420" s="73"/>
      <c r="C420" s="74"/>
      <c r="D420" s="74"/>
      <c r="E420" s="75"/>
    </row>
    <row r="421" spans="1:5">
      <c r="A421" s="73"/>
      <c r="B421" s="73"/>
      <c r="C421" s="74"/>
      <c r="D421" s="74"/>
      <c r="E421" s="75"/>
    </row>
    <row r="422" spans="1:5">
      <c r="A422" s="73"/>
      <c r="B422" s="73"/>
      <c r="C422" s="74"/>
      <c r="D422" s="74"/>
      <c r="E422" s="75"/>
    </row>
    <row r="423" spans="1:5">
      <c r="A423" s="73"/>
      <c r="B423" s="73"/>
      <c r="C423" s="74"/>
      <c r="D423" s="74"/>
      <c r="E423" s="75"/>
    </row>
    <row r="424" spans="1:5">
      <c r="A424" s="73"/>
      <c r="B424" s="73"/>
      <c r="C424" s="74"/>
      <c r="D424" s="74"/>
      <c r="E424" s="75"/>
    </row>
    <row r="425" spans="1:5">
      <c r="A425" s="73"/>
      <c r="B425" s="73"/>
      <c r="C425" s="74"/>
      <c r="D425" s="74"/>
      <c r="E425" s="75"/>
    </row>
    <row r="426" spans="1:5">
      <c r="A426" s="73"/>
      <c r="B426" s="73"/>
      <c r="C426" s="74"/>
      <c r="D426" s="74"/>
      <c r="E426" s="75"/>
    </row>
    <row r="427" spans="1:5">
      <c r="A427" s="73"/>
      <c r="B427" s="73"/>
      <c r="C427" s="74"/>
      <c r="D427" s="74"/>
      <c r="E427" s="75"/>
    </row>
    <row r="428" spans="1:5">
      <c r="A428" s="73"/>
      <c r="B428" s="73"/>
      <c r="C428" s="74"/>
      <c r="D428" s="74"/>
      <c r="E428" s="75"/>
    </row>
    <row r="429" spans="1:5">
      <c r="A429" s="73"/>
      <c r="B429" s="73"/>
      <c r="C429" s="74"/>
      <c r="D429" s="74"/>
      <c r="E429" s="75"/>
    </row>
    <row r="430" spans="1:5">
      <c r="A430" s="73"/>
      <c r="B430" s="73"/>
      <c r="C430" s="74"/>
      <c r="D430" s="74"/>
      <c r="E430" s="75"/>
    </row>
    <row r="431" spans="1:5">
      <c r="A431" s="73"/>
      <c r="B431" s="73"/>
      <c r="C431" s="74"/>
      <c r="D431" s="74"/>
      <c r="E431" s="75"/>
    </row>
    <row r="432" spans="1:5">
      <c r="A432" s="73"/>
      <c r="B432" s="73"/>
      <c r="C432" s="74"/>
      <c r="D432" s="74"/>
      <c r="E432" s="75"/>
    </row>
    <row r="433" spans="1:5">
      <c r="A433" s="73"/>
      <c r="B433" s="73"/>
      <c r="C433" s="74"/>
      <c r="D433" s="74"/>
      <c r="E433" s="75"/>
    </row>
    <row r="434" spans="1:5">
      <c r="A434" s="73"/>
      <c r="B434" s="73"/>
      <c r="C434" s="74"/>
      <c r="D434" s="74"/>
      <c r="E434" s="75"/>
    </row>
    <row r="435" spans="1:5">
      <c r="A435" s="73"/>
      <c r="B435" s="73"/>
      <c r="C435" s="74"/>
      <c r="D435" s="74"/>
      <c r="E435" s="75"/>
    </row>
    <row r="436" spans="1:5">
      <c r="A436" s="73"/>
      <c r="B436" s="73"/>
      <c r="C436" s="74"/>
      <c r="D436" s="74"/>
      <c r="E436" s="75"/>
    </row>
    <row r="437" spans="1:5">
      <c r="A437" s="73"/>
      <c r="B437" s="73"/>
      <c r="C437" s="74"/>
      <c r="D437" s="74"/>
      <c r="E437" s="75"/>
    </row>
    <row r="438" spans="1:5">
      <c r="A438" s="73"/>
      <c r="B438" s="73"/>
      <c r="C438" s="74"/>
      <c r="D438" s="74"/>
      <c r="E438" s="75"/>
    </row>
    <row r="439" spans="1:5">
      <c r="A439" s="73"/>
      <c r="B439" s="73"/>
      <c r="C439" s="74"/>
      <c r="D439" s="74"/>
      <c r="E439" s="75"/>
    </row>
    <row r="440" spans="1:5">
      <c r="A440" s="73"/>
      <c r="B440" s="73"/>
      <c r="C440" s="74"/>
      <c r="D440" s="74"/>
      <c r="E440" s="75"/>
    </row>
    <row r="441" spans="1:5">
      <c r="A441" s="73"/>
      <c r="B441" s="73"/>
      <c r="C441" s="74"/>
      <c r="D441" s="74"/>
      <c r="E441" s="75"/>
    </row>
    <row r="442" spans="1:5">
      <c r="A442" s="73"/>
      <c r="B442" s="73"/>
      <c r="C442" s="74"/>
      <c r="D442" s="74"/>
      <c r="E442" s="75"/>
    </row>
    <row r="443" spans="1:5">
      <c r="A443" s="73"/>
      <c r="B443" s="73"/>
      <c r="C443" s="74"/>
      <c r="D443" s="74"/>
      <c r="E443" s="75"/>
    </row>
    <row r="444" spans="1:5">
      <c r="A444" s="73"/>
      <c r="B444" s="73"/>
      <c r="C444" s="74"/>
      <c r="D444" s="74"/>
      <c r="E444" s="75"/>
    </row>
    <row r="445" spans="1:5">
      <c r="A445" s="73"/>
      <c r="B445" s="73"/>
      <c r="C445" s="74"/>
      <c r="D445" s="74"/>
      <c r="E445" s="75"/>
    </row>
    <row r="446" spans="1:5">
      <c r="A446" s="73"/>
      <c r="B446" s="73"/>
      <c r="C446" s="74"/>
      <c r="D446" s="74"/>
      <c r="E446" s="75"/>
    </row>
    <row r="447" spans="1:5">
      <c r="A447" s="73"/>
      <c r="B447" s="73"/>
      <c r="C447" s="74"/>
      <c r="D447" s="74"/>
      <c r="E447" s="75"/>
    </row>
    <row r="448" spans="1:5">
      <c r="A448" s="73"/>
      <c r="B448" s="73"/>
      <c r="C448" s="74"/>
      <c r="D448" s="74"/>
      <c r="E448" s="75"/>
    </row>
    <row r="449" spans="1:5">
      <c r="A449" s="73"/>
      <c r="B449" s="73"/>
      <c r="C449" s="74"/>
      <c r="D449" s="74"/>
      <c r="E449" s="75"/>
    </row>
    <row r="450" spans="1:5">
      <c r="A450" s="73"/>
      <c r="B450" s="73"/>
      <c r="C450" s="74"/>
      <c r="D450" s="74"/>
      <c r="E450" s="75"/>
    </row>
    <row r="451" spans="1:5">
      <c r="A451" s="73"/>
      <c r="B451" s="73"/>
      <c r="C451" s="74"/>
      <c r="D451" s="74"/>
      <c r="E451" s="75"/>
    </row>
    <row r="452" spans="1:5">
      <c r="A452" s="73"/>
      <c r="B452" s="73"/>
      <c r="C452" s="74"/>
      <c r="D452" s="74"/>
      <c r="E452" s="75"/>
    </row>
    <row r="453" spans="1:5">
      <c r="A453" s="73"/>
      <c r="B453" s="73"/>
      <c r="C453" s="74"/>
      <c r="D453" s="74"/>
      <c r="E453" s="75"/>
    </row>
    <row r="454" spans="1:5">
      <c r="A454" s="73"/>
      <c r="B454" s="73"/>
      <c r="C454" s="74"/>
      <c r="D454" s="74"/>
      <c r="E454" s="75"/>
    </row>
    <row r="455" spans="1:5">
      <c r="A455" s="73"/>
      <c r="B455" s="73"/>
      <c r="C455" s="74"/>
      <c r="D455" s="74"/>
      <c r="E455" s="75"/>
    </row>
    <row r="456" spans="1:5">
      <c r="A456" s="73"/>
      <c r="B456" s="73"/>
      <c r="C456" s="74"/>
      <c r="D456" s="74"/>
      <c r="E456" s="75"/>
    </row>
    <row r="457" spans="1:5">
      <c r="A457" s="73"/>
      <c r="B457" s="73"/>
      <c r="C457" s="74"/>
      <c r="D457" s="74"/>
      <c r="E457" s="75"/>
    </row>
    <row r="458" spans="1:5">
      <c r="A458" s="73"/>
      <c r="B458" s="73"/>
      <c r="C458" s="74"/>
      <c r="D458" s="74"/>
      <c r="E458" s="75"/>
    </row>
    <row r="459" spans="1:5">
      <c r="A459" s="73"/>
      <c r="B459" s="73"/>
      <c r="C459" s="74"/>
      <c r="D459" s="74"/>
      <c r="E459" s="75"/>
    </row>
    <row r="460" spans="1:5">
      <c r="A460" s="73"/>
      <c r="B460" s="73"/>
      <c r="C460" s="74"/>
      <c r="D460" s="74"/>
      <c r="E460" s="75"/>
    </row>
    <row r="461" spans="1:5">
      <c r="A461" s="73"/>
      <c r="B461" s="73"/>
      <c r="C461" s="74"/>
      <c r="D461" s="74"/>
      <c r="E461" s="75"/>
    </row>
    <row r="462" spans="1:5">
      <c r="A462" s="73"/>
      <c r="B462" s="73"/>
      <c r="C462" s="74"/>
      <c r="D462" s="74"/>
      <c r="E462" s="75"/>
    </row>
    <row r="463" spans="1:5">
      <c r="A463" s="73"/>
      <c r="B463" s="73"/>
      <c r="C463" s="74"/>
      <c r="D463" s="74"/>
      <c r="E463" s="75"/>
    </row>
    <row r="464" spans="1:5">
      <c r="A464" s="73"/>
      <c r="B464" s="73"/>
      <c r="C464" s="74"/>
      <c r="D464" s="74"/>
      <c r="E464" s="75"/>
    </row>
    <row r="465" spans="1:5">
      <c r="A465" s="73"/>
      <c r="B465" s="73"/>
      <c r="C465" s="74"/>
      <c r="D465" s="74"/>
      <c r="E465" s="75"/>
    </row>
    <row r="466" spans="1:5">
      <c r="A466" s="73"/>
      <c r="B466" s="73"/>
      <c r="C466" s="74"/>
      <c r="D466" s="74"/>
      <c r="E466" s="75"/>
    </row>
    <row r="467" spans="1:5">
      <c r="A467" s="73"/>
      <c r="B467" s="73"/>
      <c r="C467" s="74"/>
      <c r="D467" s="74"/>
      <c r="E467" s="75"/>
    </row>
    <row r="468" spans="1:5">
      <c r="A468" s="73"/>
      <c r="B468" s="73"/>
      <c r="C468" s="74"/>
      <c r="D468" s="74"/>
      <c r="E468" s="75"/>
    </row>
    <row r="469" spans="1:5">
      <c r="A469" s="73"/>
      <c r="B469" s="73"/>
      <c r="C469" s="74"/>
      <c r="D469" s="74"/>
      <c r="E469" s="75"/>
    </row>
    <row r="470" spans="1:5">
      <c r="A470" s="73"/>
      <c r="B470" s="73"/>
      <c r="C470" s="74"/>
      <c r="D470" s="74"/>
      <c r="E470" s="75"/>
    </row>
    <row r="471" spans="1:5">
      <c r="A471" s="73"/>
      <c r="B471" s="73"/>
      <c r="C471" s="74"/>
      <c r="D471" s="74"/>
      <c r="E471" s="75"/>
    </row>
    <row r="472" spans="1:5">
      <c r="A472" s="73"/>
      <c r="B472" s="73"/>
      <c r="C472" s="74"/>
      <c r="D472" s="74"/>
      <c r="E472" s="75"/>
    </row>
    <row r="473" spans="1:5">
      <c r="A473" s="73"/>
      <c r="B473" s="73"/>
      <c r="C473" s="74"/>
      <c r="D473" s="74"/>
      <c r="E473" s="75"/>
    </row>
    <row r="474" spans="1:5">
      <c r="A474" s="73"/>
      <c r="B474" s="73"/>
      <c r="C474" s="74"/>
      <c r="D474" s="74"/>
      <c r="E474" s="75"/>
    </row>
    <row r="475" spans="1:5">
      <c r="A475" s="73"/>
      <c r="B475" s="73"/>
      <c r="C475" s="74"/>
      <c r="D475" s="74"/>
      <c r="E475" s="75"/>
    </row>
    <row r="476" spans="1:5">
      <c r="A476" s="73"/>
      <c r="B476" s="73"/>
      <c r="C476" s="74"/>
      <c r="D476" s="74"/>
      <c r="E476" s="75"/>
    </row>
    <row r="477" spans="1:5">
      <c r="A477" s="73"/>
      <c r="B477" s="73"/>
      <c r="C477" s="74"/>
      <c r="D477" s="74"/>
      <c r="E477" s="75"/>
    </row>
    <row r="478" spans="1:5">
      <c r="A478" s="73"/>
      <c r="B478" s="73"/>
      <c r="C478" s="74"/>
      <c r="D478" s="74"/>
      <c r="E478" s="75"/>
    </row>
    <row r="479" spans="1:5">
      <c r="A479" s="73"/>
      <c r="B479" s="73"/>
      <c r="C479" s="74"/>
      <c r="D479" s="74"/>
      <c r="E479" s="75"/>
    </row>
    <row r="480" spans="1:5">
      <c r="A480" s="73"/>
      <c r="B480" s="73"/>
      <c r="C480" s="74"/>
      <c r="D480" s="74"/>
      <c r="E480" s="75"/>
    </row>
    <row r="481" spans="1:5">
      <c r="A481" s="73"/>
      <c r="B481" s="73"/>
      <c r="C481" s="74"/>
      <c r="D481" s="74"/>
      <c r="E481" s="75"/>
    </row>
    <row r="482" spans="1:5">
      <c r="A482" s="73"/>
      <c r="B482" s="73"/>
      <c r="C482" s="74"/>
      <c r="D482" s="74"/>
      <c r="E482" s="75"/>
    </row>
    <row r="483" spans="1:5">
      <c r="A483" s="73"/>
      <c r="B483" s="73"/>
      <c r="C483" s="74"/>
      <c r="D483" s="74"/>
      <c r="E483" s="75"/>
    </row>
    <row r="484" spans="1:5">
      <c r="A484" s="73"/>
      <c r="B484" s="73"/>
      <c r="C484" s="74"/>
      <c r="D484" s="74"/>
      <c r="E484" s="75"/>
    </row>
    <row r="485" spans="1:5">
      <c r="A485" s="73"/>
      <c r="B485" s="73"/>
      <c r="C485" s="74"/>
      <c r="D485" s="74"/>
      <c r="E485" s="75"/>
    </row>
    <row r="486" spans="1:5">
      <c r="A486" s="73"/>
      <c r="B486" s="73"/>
      <c r="C486" s="74"/>
      <c r="D486" s="74"/>
      <c r="E486" s="75"/>
    </row>
    <row r="487" spans="1:5">
      <c r="A487" s="73"/>
      <c r="B487" s="73"/>
      <c r="C487" s="74"/>
      <c r="D487" s="74"/>
      <c r="E487" s="75"/>
    </row>
    <row r="488" spans="1:5">
      <c r="A488" s="73"/>
      <c r="B488" s="73"/>
      <c r="C488" s="74"/>
      <c r="D488" s="74"/>
      <c r="E488" s="75"/>
    </row>
    <row r="489" spans="1:5">
      <c r="A489" s="73"/>
      <c r="B489" s="73"/>
      <c r="C489" s="74"/>
      <c r="D489" s="74"/>
      <c r="E489" s="75"/>
    </row>
    <row r="490" spans="1:5">
      <c r="A490" s="73"/>
      <c r="B490" s="73"/>
      <c r="C490" s="74"/>
      <c r="D490" s="74"/>
      <c r="E490" s="75"/>
    </row>
    <row r="491" spans="1:5">
      <c r="A491" s="73"/>
      <c r="B491" s="73"/>
      <c r="C491" s="74"/>
      <c r="D491" s="74"/>
      <c r="E491" s="75"/>
    </row>
    <row r="492" spans="1:5">
      <c r="A492" s="73"/>
      <c r="B492" s="73"/>
      <c r="C492" s="74"/>
      <c r="D492" s="74"/>
      <c r="E492" s="75"/>
    </row>
    <row r="493" spans="1:5">
      <c r="A493" s="73"/>
      <c r="B493" s="73"/>
      <c r="C493" s="74"/>
      <c r="D493" s="74"/>
      <c r="E493" s="75"/>
    </row>
    <row r="494" spans="1:5">
      <c r="A494" s="73"/>
      <c r="B494" s="73"/>
      <c r="C494" s="74"/>
      <c r="D494" s="74"/>
      <c r="E494" s="75"/>
    </row>
    <row r="495" spans="1:5">
      <c r="A495" s="73"/>
      <c r="B495" s="73"/>
      <c r="C495" s="74"/>
      <c r="D495" s="74"/>
      <c r="E495" s="75"/>
    </row>
    <row r="496" spans="1:5">
      <c r="A496" s="73"/>
      <c r="B496" s="73"/>
      <c r="C496" s="74"/>
      <c r="D496" s="74"/>
      <c r="E496" s="75"/>
    </row>
    <row r="497" spans="1:5">
      <c r="A497" s="73"/>
      <c r="B497" s="73"/>
      <c r="C497" s="74"/>
      <c r="D497" s="74"/>
      <c r="E497" s="75"/>
    </row>
    <row r="498" spans="1:5">
      <c r="A498" s="73"/>
      <c r="B498" s="73"/>
      <c r="C498" s="74"/>
      <c r="D498" s="74"/>
      <c r="E498" s="75"/>
    </row>
    <row r="499" spans="1:5">
      <c r="A499" s="73"/>
      <c r="B499" s="73"/>
      <c r="C499" s="74"/>
      <c r="D499" s="74"/>
      <c r="E499" s="75"/>
    </row>
    <row r="500" spans="1:5">
      <c r="A500" s="73"/>
      <c r="B500" s="73"/>
      <c r="C500" s="74"/>
      <c r="D500" s="74"/>
      <c r="E500" s="75"/>
    </row>
    <row r="501" spans="1:5">
      <c r="A501" s="73"/>
      <c r="B501" s="73"/>
      <c r="C501" s="74"/>
      <c r="D501" s="74"/>
      <c r="E501" s="75"/>
    </row>
    <row r="502" spans="1:5">
      <c r="A502" s="73"/>
      <c r="B502" s="73"/>
      <c r="C502" s="74"/>
      <c r="D502" s="74"/>
      <c r="E502" s="75"/>
    </row>
    <row r="503" spans="1:5">
      <c r="A503" s="73"/>
      <c r="B503" s="73"/>
      <c r="C503" s="74"/>
      <c r="D503" s="74"/>
      <c r="E503" s="75"/>
    </row>
    <row r="504" spans="1:5">
      <c r="A504" s="73"/>
      <c r="B504" s="73"/>
      <c r="C504" s="74"/>
      <c r="D504" s="74"/>
      <c r="E504" s="75"/>
    </row>
    <row r="505" spans="1:5">
      <c r="A505" s="73"/>
      <c r="B505" s="73"/>
      <c r="C505" s="74"/>
      <c r="D505" s="74"/>
      <c r="E505" s="75"/>
    </row>
    <row r="506" spans="1:5">
      <c r="A506" s="73"/>
      <c r="B506" s="73"/>
      <c r="C506" s="74"/>
      <c r="D506" s="74"/>
      <c r="E506" s="75"/>
    </row>
    <row r="507" spans="1:5">
      <c r="A507" s="73"/>
      <c r="B507" s="73"/>
      <c r="C507" s="74"/>
      <c r="D507" s="74"/>
      <c r="E507" s="75"/>
    </row>
    <row r="508" spans="1:5">
      <c r="A508" s="73"/>
      <c r="B508" s="73"/>
      <c r="C508" s="74"/>
      <c r="D508" s="74"/>
      <c r="E508" s="75"/>
    </row>
    <row r="509" spans="1:5">
      <c r="A509" s="73"/>
      <c r="B509" s="73"/>
      <c r="C509" s="74"/>
      <c r="D509" s="74"/>
      <c r="E509" s="75"/>
    </row>
    <row r="510" spans="1:5">
      <c r="A510" s="73"/>
      <c r="B510" s="73"/>
      <c r="C510" s="74"/>
      <c r="D510" s="74"/>
      <c r="E510" s="75"/>
    </row>
    <row r="511" spans="1:5">
      <c r="A511" s="73"/>
      <c r="B511" s="73"/>
      <c r="C511" s="74"/>
      <c r="D511" s="74"/>
      <c r="E511" s="75"/>
    </row>
    <row r="512" spans="1:5">
      <c r="A512" s="73"/>
      <c r="B512" s="73"/>
      <c r="C512" s="74"/>
      <c r="D512" s="74"/>
      <c r="E512" s="75"/>
    </row>
    <row r="513" spans="1:5">
      <c r="A513" s="73"/>
      <c r="B513" s="73"/>
      <c r="C513" s="74"/>
      <c r="D513" s="74"/>
      <c r="E513" s="75"/>
    </row>
    <row r="514" spans="1:5">
      <c r="A514" s="73"/>
      <c r="B514" s="73"/>
      <c r="C514" s="74"/>
      <c r="D514" s="74"/>
      <c r="E514" s="75"/>
    </row>
    <row r="515" spans="1:5">
      <c r="A515" s="73"/>
      <c r="B515" s="73"/>
      <c r="C515" s="74"/>
      <c r="D515" s="74"/>
      <c r="E515" s="75"/>
    </row>
    <row r="516" spans="1:5">
      <c r="A516" s="73"/>
      <c r="B516" s="73"/>
      <c r="C516" s="74"/>
      <c r="D516" s="74"/>
      <c r="E516" s="75"/>
    </row>
    <row r="517" spans="1:5">
      <c r="A517" s="73"/>
      <c r="B517" s="73"/>
      <c r="C517" s="74"/>
      <c r="D517" s="74"/>
      <c r="E517" s="75"/>
    </row>
    <row r="518" spans="1:5">
      <c r="A518" s="73"/>
      <c r="B518" s="73"/>
      <c r="C518" s="74"/>
      <c r="D518" s="74"/>
      <c r="E518" s="75"/>
    </row>
    <row r="519" spans="1:5">
      <c r="A519" s="73"/>
      <c r="B519" s="73"/>
      <c r="C519" s="74"/>
      <c r="D519" s="74"/>
      <c r="E519" s="75"/>
    </row>
    <row r="520" spans="1:5">
      <c r="A520" s="73"/>
      <c r="B520" s="73"/>
      <c r="C520" s="74"/>
      <c r="D520" s="74"/>
      <c r="E520" s="75"/>
    </row>
    <row r="521" spans="1:5">
      <c r="A521" s="73"/>
      <c r="B521" s="73"/>
      <c r="C521" s="74"/>
      <c r="D521" s="74"/>
      <c r="E521" s="75"/>
    </row>
    <row r="522" spans="1:5">
      <c r="A522" s="73"/>
      <c r="B522" s="73"/>
      <c r="C522" s="74"/>
      <c r="D522" s="74"/>
      <c r="E522" s="75"/>
    </row>
    <row r="523" spans="1:5">
      <c r="A523" s="73"/>
      <c r="B523" s="73"/>
      <c r="C523" s="74"/>
      <c r="D523" s="74"/>
      <c r="E523" s="75"/>
    </row>
    <row r="524" spans="1:5">
      <c r="A524" s="73"/>
      <c r="B524" s="73"/>
      <c r="C524" s="74"/>
      <c r="D524" s="74"/>
      <c r="E524" s="75"/>
    </row>
    <row r="525" spans="1:5">
      <c r="A525" s="73"/>
      <c r="B525" s="73"/>
      <c r="C525" s="74"/>
      <c r="D525" s="74"/>
      <c r="E525" s="75"/>
    </row>
    <row r="526" spans="1:5">
      <c r="A526" s="73"/>
      <c r="B526" s="73"/>
      <c r="C526" s="74"/>
      <c r="D526" s="74"/>
      <c r="E526" s="75"/>
    </row>
    <row r="527" spans="1:5">
      <c r="A527" s="73"/>
      <c r="B527" s="73"/>
      <c r="C527" s="74"/>
      <c r="D527" s="74"/>
      <c r="E527" s="75"/>
    </row>
    <row r="528" spans="1:5">
      <c r="A528" s="73"/>
      <c r="B528" s="73"/>
      <c r="C528" s="74"/>
      <c r="D528" s="74"/>
      <c r="E528" s="75"/>
    </row>
    <row r="529" spans="1:5">
      <c r="A529" s="73"/>
      <c r="B529" s="73"/>
      <c r="C529" s="74"/>
      <c r="D529" s="74"/>
      <c r="E529" s="75"/>
    </row>
    <row r="530" spans="1:5">
      <c r="A530" s="73"/>
      <c r="B530" s="73"/>
      <c r="C530" s="74"/>
      <c r="D530" s="74"/>
      <c r="E530" s="75"/>
    </row>
    <row r="531" spans="1:5">
      <c r="A531" s="73"/>
      <c r="B531" s="73"/>
      <c r="C531" s="74"/>
      <c r="D531" s="74"/>
      <c r="E531" s="75"/>
    </row>
    <row r="532" spans="1:5">
      <c r="A532" s="73"/>
      <c r="B532" s="73"/>
      <c r="C532" s="74"/>
      <c r="D532" s="74"/>
      <c r="E532" s="75"/>
    </row>
    <row r="533" spans="1:5">
      <c r="A533" s="73"/>
      <c r="B533" s="73"/>
      <c r="C533" s="74"/>
      <c r="D533" s="74"/>
      <c r="E533" s="75"/>
    </row>
    <row r="534" spans="1:5">
      <c r="A534" s="73"/>
      <c r="B534" s="73"/>
      <c r="C534" s="74"/>
      <c r="D534" s="74"/>
      <c r="E534" s="75"/>
    </row>
    <row r="535" spans="1:5">
      <c r="A535" s="73"/>
      <c r="B535" s="73"/>
      <c r="C535" s="74"/>
      <c r="D535" s="74"/>
      <c r="E535" s="75"/>
    </row>
    <row r="536" spans="1:5">
      <c r="A536" s="73"/>
      <c r="B536" s="73"/>
      <c r="C536" s="74"/>
      <c r="D536" s="74"/>
      <c r="E536" s="75"/>
    </row>
    <row r="537" spans="1:5">
      <c r="A537" s="73"/>
      <c r="B537" s="73"/>
      <c r="C537" s="74"/>
      <c r="D537" s="74"/>
      <c r="E537" s="75"/>
    </row>
    <row r="538" spans="1:5">
      <c r="A538" s="73"/>
      <c r="B538" s="73"/>
      <c r="C538" s="74"/>
      <c r="D538" s="74"/>
      <c r="E538" s="75"/>
    </row>
    <row r="539" spans="1:5">
      <c r="A539" s="73"/>
      <c r="B539" s="73"/>
      <c r="C539" s="74"/>
      <c r="D539" s="74"/>
      <c r="E539" s="75"/>
    </row>
    <row r="540" spans="1:5">
      <c r="A540" s="73"/>
      <c r="B540" s="73"/>
      <c r="C540" s="74"/>
      <c r="D540" s="74"/>
      <c r="E540" s="75"/>
    </row>
    <row r="541" spans="1:5">
      <c r="A541" s="73"/>
      <c r="B541" s="73"/>
      <c r="C541" s="74"/>
      <c r="D541" s="74"/>
      <c r="E541" s="75"/>
    </row>
    <row r="542" spans="1:5">
      <c r="A542" s="73"/>
      <c r="B542" s="73"/>
      <c r="C542" s="74"/>
      <c r="D542" s="74"/>
      <c r="E542" s="75"/>
    </row>
    <row r="543" spans="1:5">
      <c r="A543" s="73"/>
      <c r="B543" s="73"/>
      <c r="C543" s="74"/>
      <c r="D543" s="74"/>
      <c r="E543" s="75"/>
    </row>
    <row r="544" spans="1:5">
      <c r="A544" s="73"/>
      <c r="B544" s="73"/>
      <c r="C544" s="74"/>
      <c r="D544" s="74"/>
      <c r="E544" s="75"/>
    </row>
    <row r="545" spans="1:5">
      <c r="A545" s="73"/>
      <c r="B545" s="73"/>
      <c r="C545" s="74"/>
      <c r="D545" s="74"/>
      <c r="E545" s="75"/>
    </row>
    <row r="546" spans="1:5">
      <c r="A546" s="73"/>
      <c r="B546" s="73"/>
      <c r="C546" s="74"/>
      <c r="D546" s="74"/>
      <c r="E546" s="75"/>
    </row>
    <row r="547" spans="1:5">
      <c r="A547" s="73"/>
      <c r="B547" s="73"/>
      <c r="C547" s="74"/>
      <c r="D547" s="74"/>
      <c r="E547" s="75"/>
    </row>
    <row r="548" spans="1:5">
      <c r="A548" s="73"/>
      <c r="B548" s="73"/>
      <c r="C548" s="74"/>
      <c r="D548" s="74"/>
      <c r="E548" s="75"/>
    </row>
    <row r="549" spans="1:5">
      <c r="A549" s="73"/>
      <c r="B549" s="73"/>
      <c r="C549" s="74"/>
      <c r="D549" s="74"/>
      <c r="E549" s="75"/>
    </row>
    <row r="550" spans="1:5">
      <c r="A550" s="73"/>
      <c r="B550" s="73"/>
      <c r="C550" s="74"/>
      <c r="D550" s="74"/>
      <c r="E550" s="75"/>
    </row>
    <row r="551" spans="1:5">
      <c r="A551" s="73"/>
      <c r="B551" s="73"/>
      <c r="C551" s="74"/>
      <c r="D551" s="74"/>
      <c r="E551" s="75"/>
    </row>
    <row r="552" spans="1:5">
      <c r="A552" s="73"/>
      <c r="B552" s="73"/>
      <c r="C552" s="74"/>
      <c r="D552" s="74"/>
      <c r="E552" s="75"/>
    </row>
    <row r="553" spans="1:5">
      <c r="A553" s="73"/>
      <c r="B553" s="73"/>
      <c r="C553" s="74"/>
      <c r="D553" s="74"/>
      <c r="E553" s="75"/>
    </row>
    <row r="554" spans="1:5">
      <c r="A554" s="73"/>
      <c r="B554" s="73"/>
      <c r="C554" s="74"/>
      <c r="D554" s="74"/>
      <c r="E554" s="75"/>
    </row>
    <row r="555" spans="1:5">
      <c r="A555" s="73"/>
      <c r="B555" s="73"/>
      <c r="C555" s="74"/>
      <c r="D555" s="74"/>
      <c r="E555" s="75"/>
    </row>
    <row r="556" spans="1:5">
      <c r="A556" s="73"/>
      <c r="B556" s="73"/>
      <c r="C556" s="74"/>
      <c r="D556" s="74"/>
      <c r="E556" s="75"/>
    </row>
    <row r="557" spans="1:5">
      <c r="A557" s="73"/>
      <c r="B557" s="73"/>
      <c r="C557" s="74"/>
      <c r="D557" s="74"/>
      <c r="E557" s="75"/>
    </row>
    <row r="558" spans="1:5">
      <c r="A558" s="73"/>
      <c r="B558" s="73"/>
      <c r="C558" s="74"/>
      <c r="D558" s="74"/>
      <c r="E558" s="75"/>
    </row>
    <row r="559" spans="1:5">
      <c r="A559" s="73"/>
      <c r="B559" s="73"/>
      <c r="C559" s="74"/>
      <c r="D559" s="74"/>
      <c r="E559" s="75"/>
    </row>
    <row r="560" spans="1:5">
      <c r="A560" s="73"/>
      <c r="B560" s="73"/>
      <c r="C560" s="74"/>
      <c r="D560" s="74"/>
      <c r="E560" s="75"/>
    </row>
    <row r="561" spans="1:5">
      <c r="A561" s="73"/>
      <c r="B561" s="73"/>
      <c r="C561" s="74"/>
      <c r="D561" s="74"/>
      <c r="E561" s="75"/>
    </row>
    <row r="562" spans="1:5">
      <c r="A562" s="73"/>
      <c r="B562" s="73"/>
      <c r="C562" s="74"/>
      <c r="D562" s="74"/>
      <c r="E562" s="75"/>
    </row>
    <row r="563" spans="1:5">
      <c r="A563" s="73"/>
      <c r="B563" s="73"/>
      <c r="C563" s="74"/>
      <c r="D563" s="74"/>
      <c r="E563" s="75"/>
    </row>
    <row r="564" spans="1:5">
      <c r="A564" s="73"/>
      <c r="B564" s="73"/>
      <c r="C564" s="74"/>
      <c r="D564" s="74"/>
      <c r="E564" s="75"/>
    </row>
    <row r="565" spans="1:5">
      <c r="A565" s="73"/>
      <c r="B565" s="73"/>
      <c r="C565" s="74"/>
      <c r="D565" s="74"/>
      <c r="E565" s="75"/>
    </row>
    <row r="566" spans="1:5">
      <c r="A566" s="73"/>
      <c r="B566" s="73"/>
      <c r="C566" s="74"/>
      <c r="D566" s="74"/>
      <c r="E566" s="75"/>
    </row>
    <row r="567" spans="1:5">
      <c r="A567" s="73"/>
      <c r="B567" s="73"/>
      <c r="C567" s="74"/>
      <c r="D567" s="74"/>
      <c r="E567" s="75"/>
    </row>
    <row r="568" spans="1:5">
      <c r="A568" s="73"/>
      <c r="B568" s="73"/>
      <c r="C568" s="74"/>
      <c r="D568" s="74"/>
      <c r="E568" s="75"/>
    </row>
    <row r="569" spans="1:5">
      <c r="A569" s="73"/>
      <c r="B569" s="73"/>
      <c r="C569" s="74"/>
      <c r="D569" s="74"/>
      <c r="E569" s="75"/>
    </row>
    <row r="570" spans="1:5">
      <c r="A570" s="73"/>
      <c r="B570" s="73"/>
      <c r="C570" s="74"/>
      <c r="D570" s="74"/>
      <c r="E570" s="75"/>
    </row>
    <row r="571" spans="1:5">
      <c r="A571" s="73"/>
      <c r="B571" s="73"/>
      <c r="C571" s="74"/>
      <c r="D571" s="74"/>
      <c r="E571" s="75"/>
    </row>
    <row r="572" spans="1:5">
      <c r="A572" s="73"/>
      <c r="B572" s="73"/>
      <c r="C572" s="74"/>
      <c r="D572" s="74"/>
      <c r="E572" s="75"/>
    </row>
    <row r="573" spans="1:5">
      <c r="A573" s="73"/>
      <c r="B573" s="73"/>
      <c r="C573" s="74"/>
      <c r="D573" s="74"/>
      <c r="E573" s="75"/>
    </row>
    <row r="574" spans="1:5">
      <c r="A574" s="73"/>
      <c r="B574" s="73"/>
      <c r="C574" s="74"/>
      <c r="D574" s="74"/>
      <c r="E574" s="75"/>
    </row>
    <row r="575" spans="1:5">
      <c r="A575" s="73"/>
      <c r="B575" s="73"/>
      <c r="C575" s="74"/>
      <c r="D575" s="74"/>
      <c r="E575" s="75"/>
    </row>
    <row r="576" spans="1:5">
      <c r="A576" s="73"/>
      <c r="B576" s="73"/>
      <c r="C576" s="74"/>
      <c r="D576" s="74"/>
      <c r="E576" s="75"/>
    </row>
    <row r="577" spans="1:5">
      <c r="A577" s="73"/>
      <c r="B577" s="73"/>
      <c r="C577" s="74"/>
      <c r="D577" s="74"/>
      <c r="E577" s="75"/>
    </row>
    <row r="578" spans="1:5">
      <c r="A578" s="73"/>
      <c r="B578" s="73"/>
      <c r="C578" s="74"/>
      <c r="D578" s="74"/>
      <c r="E578" s="75"/>
    </row>
    <row r="579" spans="1:5">
      <c r="A579" s="73"/>
      <c r="B579" s="73"/>
      <c r="C579" s="74"/>
      <c r="D579" s="74"/>
      <c r="E579" s="75"/>
    </row>
    <row r="580" spans="1:5">
      <c r="A580" s="73"/>
      <c r="B580" s="73"/>
      <c r="C580" s="74"/>
      <c r="D580" s="74"/>
      <c r="E580" s="75"/>
    </row>
    <row r="581" spans="1:5">
      <c r="A581" s="73"/>
      <c r="B581" s="73"/>
      <c r="C581" s="74"/>
      <c r="D581" s="74"/>
      <c r="E581" s="75"/>
    </row>
    <row r="582" spans="1:5">
      <c r="A582" s="73"/>
      <c r="B582" s="73"/>
      <c r="C582" s="74"/>
      <c r="D582" s="74"/>
      <c r="E582" s="75"/>
    </row>
    <row r="583" spans="1:5">
      <c r="A583" s="73"/>
      <c r="B583" s="73"/>
      <c r="C583" s="74"/>
      <c r="D583" s="74"/>
      <c r="E583" s="75"/>
    </row>
    <row r="584" spans="1:5">
      <c r="A584" s="73"/>
      <c r="B584" s="73"/>
      <c r="C584" s="74"/>
      <c r="D584" s="74"/>
      <c r="E584" s="75"/>
    </row>
    <row r="585" spans="1:5">
      <c r="A585" s="73"/>
      <c r="B585" s="73"/>
      <c r="C585" s="74"/>
      <c r="D585" s="74"/>
      <c r="E585" s="75"/>
    </row>
    <row r="586" spans="1:5">
      <c r="A586" s="73"/>
      <c r="B586" s="73"/>
      <c r="C586" s="74"/>
      <c r="D586" s="74"/>
      <c r="E586" s="75"/>
    </row>
    <row r="587" spans="1:5">
      <c r="A587" s="73"/>
      <c r="B587" s="73"/>
      <c r="C587" s="74"/>
      <c r="D587" s="74"/>
      <c r="E587" s="75"/>
    </row>
    <row r="588" spans="1:5">
      <c r="A588" s="73"/>
      <c r="B588" s="73"/>
      <c r="C588" s="74"/>
      <c r="D588" s="74"/>
      <c r="E588" s="75"/>
    </row>
    <row r="589" spans="1:5">
      <c r="A589" s="73"/>
      <c r="B589" s="73"/>
      <c r="C589" s="74"/>
      <c r="D589" s="74"/>
      <c r="E589" s="75"/>
    </row>
    <row r="590" spans="1:5">
      <c r="A590" s="73"/>
      <c r="B590" s="73"/>
      <c r="C590" s="74"/>
      <c r="D590" s="74"/>
      <c r="E590" s="75"/>
    </row>
    <row r="591" spans="1:5">
      <c r="A591" s="73"/>
      <c r="B591" s="73"/>
      <c r="C591" s="74"/>
      <c r="D591" s="74"/>
      <c r="E591" s="75"/>
    </row>
    <row r="592" spans="1:5">
      <c r="A592" s="73"/>
      <c r="B592" s="73"/>
      <c r="C592" s="74"/>
      <c r="D592" s="74"/>
      <c r="E592" s="75"/>
    </row>
    <row r="593" spans="1:5">
      <c r="A593" s="73"/>
      <c r="B593" s="73"/>
      <c r="C593" s="74"/>
      <c r="D593" s="74"/>
      <c r="E593" s="75"/>
    </row>
    <row r="594" spans="1:5">
      <c r="A594" s="73"/>
      <c r="B594" s="73"/>
      <c r="C594" s="74"/>
      <c r="D594" s="74"/>
      <c r="E594" s="75"/>
    </row>
    <row r="595" spans="1:5">
      <c r="A595" s="73"/>
      <c r="B595" s="73"/>
      <c r="C595" s="74"/>
      <c r="D595" s="74"/>
      <c r="E595" s="75"/>
    </row>
    <row r="596" spans="1:5">
      <c r="A596" s="73"/>
      <c r="B596" s="73"/>
      <c r="C596" s="74"/>
      <c r="D596" s="74"/>
      <c r="E596" s="75"/>
    </row>
    <row r="597" spans="1:5">
      <c r="A597" s="73"/>
      <c r="B597" s="73"/>
      <c r="C597" s="74"/>
      <c r="D597" s="74"/>
      <c r="E597" s="75"/>
    </row>
    <row r="598" spans="1:5">
      <c r="A598" s="73"/>
      <c r="B598" s="73"/>
      <c r="C598" s="74"/>
      <c r="D598" s="74"/>
      <c r="E598" s="75"/>
    </row>
    <row r="599" spans="1:5">
      <c r="A599" s="73"/>
      <c r="B599" s="73"/>
      <c r="C599" s="74"/>
      <c r="D599" s="74"/>
      <c r="E599" s="75"/>
    </row>
    <row r="600" spans="1:5">
      <c r="A600" s="73"/>
      <c r="B600" s="73"/>
      <c r="C600" s="74"/>
      <c r="D600" s="74"/>
      <c r="E600" s="75"/>
    </row>
    <row r="601" spans="1:5">
      <c r="A601" s="73"/>
      <c r="B601" s="73"/>
      <c r="C601" s="74"/>
      <c r="D601" s="74"/>
      <c r="E601" s="75"/>
    </row>
    <row r="602" spans="1:5">
      <c r="A602" s="73"/>
      <c r="B602" s="73"/>
      <c r="C602" s="74"/>
      <c r="D602" s="74"/>
      <c r="E602" s="75"/>
    </row>
    <row r="603" spans="1:5">
      <c r="A603" s="73"/>
      <c r="B603" s="73"/>
      <c r="C603" s="74"/>
      <c r="D603" s="74"/>
      <c r="E603" s="75"/>
    </row>
    <row r="604" spans="1:5">
      <c r="A604" s="73"/>
      <c r="B604" s="73"/>
      <c r="C604" s="74"/>
      <c r="D604" s="74"/>
      <c r="E604" s="75"/>
    </row>
    <row r="605" spans="1:5">
      <c r="A605" s="73"/>
      <c r="B605" s="73"/>
      <c r="C605" s="74"/>
      <c r="D605" s="74"/>
      <c r="E605" s="75"/>
    </row>
    <row r="606" spans="1:5">
      <c r="A606" s="73"/>
      <c r="B606" s="73"/>
      <c r="C606" s="74"/>
      <c r="D606" s="74"/>
      <c r="E606" s="75"/>
    </row>
    <row r="607" spans="1:5">
      <c r="A607" s="73"/>
      <c r="B607" s="73"/>
      <c r="C607" s="74"/>
      <c r="D607" s="74"/>
      <c r="E607" s="75"/>
    </row>
    <row r="608" spans="1:5">
      <c r="A608" s="73"/>
      <c r="B608" s="73"/>
      <c r="C608" s="74"/>
      <c r="D608" s="74"/>
      <c r="E608" s="75"/>
    </row>
    <row r="609" spans="1:5">
      <c r="A609" s="73"/>
      <c r="B609" s="73"/>
      <c r="C609" s="74"/>
      <c r="D609" s="74"/>
      <c r="E609" s="75"/>
    </row>
    <row r="610" spans="1:5">
      <c r="A610" s="73"/>
      <c r="B610" s="73"/>
      <c r="C610" s="74"/>
      <c r="D610" s="74"/>
      <c r="E610" s="75"/>
    </row>
    <row r="611" spans="1:5">
      <c r="A611" s="73"/>
      <c r="B611" s="73"/>
      <c r="C611" s="74"/>
      <c r="D611" s="74"/>
      <c r="E611" s="75"/>
    </row>
    <row r="612" spans="1:5">
      <c r="A612" s="73"/>
      <c r="B612" s="73"/>
      <c r="C612" s="74"/>
      <c r="D612" s="74"/>
      <c r="E612" s="75"/>
    </row>
    <row r="613" spans="1:5">
      <c r="A613" s="73"/>
      <c r="B613" s="73"/>
      <c r="C613" s="74"/>
      <c r="D613" s="74"/>
      <c r="E613" s="75"/>
    </row>
    <row r="614" spans="1:5">
      <c r="A614" s="73"/>
      <c r="B614" s="73"/>
      <c r="C614" s="74"/>
      <c r="D614" s="74"/>
      <c r="E614" s="75"/>
    </row>
    <row r="615" spans="1:5">
      <c r="A615" s="73"/>
      <c r="B615" s="73"/>
      <c r="C615" s="74"/>
      <c r="D615" s="74"/>
      <c r="E615" s="75"/>
    </row>
    <row r="616" spans="1:5">
      <c r="A616" s="73"/>
      <c r="B616" s="73"/>
      <c r="C616" s="74"/>
      <c r="D616" s="74"/>
      <c r="E616" s="75"/>
    </row>
    <row r="617" spans="1:5">
      <c r="A617" s="73"/>
      <c r="B617" s="73"/>
      <c r="C617" s="74"/>
      <c r="D617" s="74"/>
      <c r="E617" s="75"/>
    </row>
    <row r="618" spans="1:5">
      <c r="A618" s="73"/>
      <c r="B618" s="73"/>
      <c r="C618" s="74"/>
      <c r="D618" s="74"/>
      <c r="E618" s="75"/>
    </row>
    <row r="619" spans="1:5">
      <c r="A619" s="73"/>
      <c r="B619" s="73"/>
      <c r="C619" s="74"/>
      <c r="D619" s="74"/>
      <c r="E619" s="75"/>
    </row>
    <row r="620" spans="1:5">
      <c r="A620" s="73"/>
      <c r="B620" s="73"/>
      <c r="C620" s="74"/>
      <c r="D620" s="74"/>
      <c r="E620" s="75"/>
    </row>
    <row r="621" spans="1:5">
      <c r="A621" s="73"/>
      <c r="B621" s="73"/>
      <c r="C621" s="74"/>
      <c r="D621" s="74"/>
      <c r="E621" s="75"/>
    </row>
    <row r="622" spans="1:5">
      <c r="A622" s="73"/>
      <c r="B622" s="73"/>
      <c r="C622" s="74"/>
      <c r="D622" s="74"/>
      <c r="E622" s="75"/>
    </row>
    <row r="623" spans="1:5">
      <c r="A623" s="73"/>
      <c r="B623" s="73"/>
      <c r="C623" s="74"/>
      <c r="D623" s="74"/>
      <c r="E623" s="75"/>
    </row>
    <row r="624" spans="1:5">
      <c r="A624" s="73"/>
      <c r="B624" s="73"/>
      <c r="C624" s="74"/>
      <c r="D624" s="74"/>
      <c r="E624" s="75"/>
    </row>
    <row r="625" spans="1:5">
      <c r="A625" s="73"/>
      <c r="B625" s="73"/>
      <c r="C625" s="74"/>
      <c r="D625" s="74"/>
      <c r="E625" s="75"/>
    </row>
    <row r="626" spans="1:5">
      <c r="A626" s="73"/>
      <c r="B626" s="73"/>
      <c r="C626" s="74"/>
      <c r="D626" s="74"/>
      <c r="E626" s="75"/>
    </row>
    <row r="627" spans="1:5">
      <c r="A627" s="73"/>
      <c r="B627" s="73"/>
      <c r="C627" s="74"/>
      <c r="D627" s="74"/>
      <c r="E627" s="75"/>
    </row>
    <row r="628" spans="1:5">
      <c r="A628" s="73"/>
      <c r="B628" s="73"/>
      <c r="C628" s="74"/>
      <c r="D628" s="74"/>
      <c r="E628" s="75"/>
    </row>
    <row r="629" spans="1:5">
      <c r="A629" s="73"/>
      <c r="B629" s="73"/>
      <c r="C629" s="74"/>
      <c r="D629" s="74"/>
      <c r="E629" s="75"/>
    </row>
    <row r="630" spans="1:5">
      <c r="A630" s="73"/>
      <c r="B630" s="73"/>
      <c r="C630" s="74"/>
      <c r="D630" s="74"/>
      <c r="E630" s="75"/>
    </row>
    <row r="631" spans="1:5">
      <c r="A631" s="73"/>
      <c r="B631" s="73"/>
      <c r="C631" s="74"/>
      <c r="D631" s="74"/>
      <c r="E631" s="75"/>
    </row>
    <row r="632" spans="1:5">
      <c r="A632" s="73"/>
      <c r="B632" s="73"/>
      <c r="C632" s="74"/>
      <c r="D632" s="74"/>
      <c r="E632" s="75"/>
    </row>
    <row r="633" spans="1:5">
      <c r="A633" s="73"/>
      <c r="B633" s="73"/>
      <c r="C633" s="74"/>
      <c r="D633" s="74"/>
      <c r="E633" s="75"/>
    </row>
    <row r="634" spans="1:5">
      <c r="A634" s="73"/>
      <c r="B634" s="73"/>
      <c r="C634" s="74"/>
      <c r="D634" s="74"/>
      <c r="E634" s="75"/>
    </row>
    <row r="635" spans="1:5">
      <c r="A635" s="73"/>
      <c r="B635" s="73"/>
      <c r="C635" s="74"/>
      <c r="D635" s="74"/>
      <c r="E635" s="75"/>
    </row>
    <row r="636" spans="1:5">
      <c r="A636" s="73"/>
      <c r="B636" s="73"/>
      <c r="C636" s="74"/>
      <c r="D636" s="74"/>
      <c r="E636" s="75"/>
    </row>
    <row r="637" spans="1:5">
      <c r="A637" s="73"/>
      <c r="B637" s="73"/>
      <c r="C637" s="74"/>
      <c r="D637" s="74"/>
      <c r="E637" s="75"/>
    </row>
    <row r="638" spans="1:5">
      <c r="A638" s="73"/>
      <c r="B638" s="73"/>
      <c r="C638" s="74"/>
      <c r="D638" s="74"/>
      <c r="E638" s="75"/>
    </row>
    <row r="639" spans="1:5">
      <c r="A639" s="73"/>
      <c r="B639" s="73"/>
      <c r="C639" s="74"/>
      <c r="D639" s="74"/>
      <c r="E639" s="75"/>
    </row>
    <row r="640" spans="1:5">
      <c r="A640" s="73"/>
      <c r="B640" s="73"/>
      <c r="C640" s="74"/>
      <c r="D640" s="74"/>
      <c r="E640" s="75"/>
    </row>
    <row r="641" spans="1:5">
      <c r="A641" s="73"/>
      <c r="B641" s="73"/>
      <c r="C641" s="74"/>
      <c r="D641" s="74"/>
      <c r="E641" s="75"/>
    </row>
    <row r="642" spans="1:5">
      <c r="A642" s="73"/>
      <c r="B642" s="73"/>
      <c r="C642" s="74"/>
      <c r="D642" s="74"/>
      <c r="E642" s="75"/>
    </row>
    <row r="643" spans="1:5">
      <c r="A643" s="73"/>
      <c r="B643" s="73"/>
      <c r="C643" s="74"/>
      <c r="D643" s="74"/>
      <c r="E643" s="75"/>
    </row>
    <row r="644" spans="1:5">
      <c r="A644" s="73"/>
      <c r="B644" s="73"/>
      <c r="C644" s="74"/>
      <c r="D644" s="74"/>
      <c r="E644" s="75"/>
    </row>
    <row r="645" spans="1:5">
      <c r="A645" s="73"/>
      <c r="B645" s="73"/>
      <c r="C645" s="74"/>
      <c r="D645" s="74"/>
      <c r="E645" s="75"/>
    </row>
    <row r="646" spans="1:5">
      <c r="A646" s="73"/>
      <c r="B646" s="73"/>
      <c r="C646" s="74"/>
      <c r="D646" s="74"/>
      <c r="E646" s="75"/>
    </row>
    <row r="647" spans="1:5">
      <c r="A647" s="73"/>
      <c r="B647" s="73"/>
      <c r="C647" s="74"/>
      <c r="D647" s="74"/>
      <c r="E647" s="75"/>
    </row>
    <row r="648" spans="1:5">
      <c r="A648" s="73"/>
      <c r="B648" s="73"/>
      <c r="C648" s="74"/>
      <c r="D648" s="74"/>
      <c r="E648" s="75"/>
    </row>
    <row r="649" spans="1:5">
      <c r="A649" s="73"/>
      <c r="B649" s="73"/>
      <c r="C649" s="74"/>
      <c r="D649" s="74"/>
      <c r="E649" s="75"/>
    </row>
    <row r="650" spans="1:5">
      <c r="A650" s="73"/>
      <c r="B650" s="73"/>
      <c r="C650" s="74"/>
      <c r="D650" s="74"/>
      <c r="E650" s="75"/>
    </row>
    <row r="651" spans="1:5">
      <c r="A651" s="73"/>
      <c r="B651" s="73"/>
      <c r="C651" s="74"/>
      <c r="D651" s="74"/>
      <c r="E651" s="75"/>
    </row>
    <row r="652" spans="1:5">
      <c r="A652" s="73"/>
      <c r="B652" s="73"/>
      <c r="C652" s="74"/>
      <c r="D652" s="74"/>
      <c r="E652" s="75"/>
    </row>
    <row r="653" spans="1:5">
      <c r="A653" s="73"/>
      <c r="B653" s="73"/>
      <c r="C653" s="74"/>
      <c r="D653" s="74"/>
      <c r="E653" s="75"/>
    </row>
    <row r="654" spans="1:5">
      <c r="A654" s="73"/>
      <c r="B654" s="73"/>
      <c r="C654" s="74"/>
      <c r="D654" s="74"/>
      <c r="E654" s="75"/>
    </row>
    <row r="655" spans="1:5">
      <c r="A655" s="73"/>
      <c r="B655" s="73"/>
      <c r="C655" s="74"/>
      <c r="D655" s="74"/>
      <c r="E655" s="75"/>
    </row>
    <row r="656" spans="1:5">
      <c r="A656" s="73"/>
      <c r="B656" s="73"/>
      <c r="C656" s="74"/>
      <c r="D656" s="74"/>
      <c r="E656" s="75"/>
    </row>
    <row r="657" spans="1:5">
      <c r="A657" s="73"/>
      <c r="B657" s="73"/>
      <c r="C657" s="74"/>
      <c r="D657" s="74"/>
      <c r="E657" s="75"/>
    </row>
    <row r="658" spans="1:5">
      <c r="A658" s="73"/>
      <c r="B658" s="73"/>
      <c r="C658" s="74"/>
      <c r="D658" s="74"/>
      <c r="E658" s="75"/>
    </row>
    <row r="659" spans="1:5">
      <c r="A659" s="73"/>
      <c r="B659" s="73"/>
      <c r="C659" s="74"/>
      <c r="D659" s="74"/>
      <c r="E659" s="75"/>
    </row>
    <row r="660" spans="1:5">
      <c r="A660" s="73"/>
      <c r="B660" s="73"/>
      <c r="C660" s="74"/>
      <c r="D660" s="74"/>
      <c r="E660" s="75"/>
    </row>
    <row r="661" spans="1:5">
      <c r="A661" s="73"/>
      <c r="B661" s="73"/>
      <c r="C661" s="74"/>
      <c r="D661" s="74"/>
      <c r="E661" s="75"/>
    </row>
    <row r="662" spans="1:5">
      <c r="A662" s="73"/>
      <c r="B662" s="73"/>
      <c r="C662" s="74"/>
      <c r="D662" s="74"/>
      <c r="E662" s="75"/>
    </row>
    <row r="663" spans="1:5">
      <c r="A663" s="73"/>
      <c r="B663" s="73"/>
      <c r="C663" s="74"/>
      <c r="D663" s="74"/>
      <c r="E663" s="75"/>
    </row>
    <row r="664" spans="1:5">
      <c r="A664" s="73"/>
      <c r="B664" s="73"/>
      <c r="C664" s="74"/>
      <c r="D664" s="74"/>
      <c r="E664" s="75"/>
    </row>
    <row r="665" spans="1:5">
      <c r="A665" s="73"/>
      <c r="B665" s="73"/>
      <c r="C665" s="74"/>
      <c r="D665" s="74"/>
      <c r="E665" s="75"/>
    </row>
    <row r="666" spans="1:5">
      <c r="A666" s="73"/>
      <c r="B666" s="73"/>
      <c r="C666" s="74"/>
      <c r="D666" s="74"/>
      <c r="E666" s="75"/>
    </row>
    <row r="667" spans="1:5">
      <c r="A667" s="73"/>
      <c r="B667" s="73"/>
      <c r="C667" s="74"/>
      <c r="D667" s="74"/>
      <c r="E667" s="75"/>
    </row>
    <row r="668" spans="1:5">
      <c r="A668" s="73"/>
      <c r="B668" s="73"/>
      <c r="C668" s="74"/>
      <c r="D668" s="74"/>
      <c r="E668" s="75"/>
    </row>
    <row r="669" spans="1:5">
      <c r="A669" s="73"/>
      <c r="B669" s="73"/>
      <c r="C669" s="74"/>
      <c r="D669" s="74"/>
      <c r="E669" s="75"/>
    </row>
    <row r="670" spans="1:5">
      <c r="A670" s="73"/>
      <c r="B670" s="73"/>
      <c r="C670" s="74"/>
      <c r="D670" s="74"/>
      <c r="E670" s="75"/>
    </row>
    <row r="671" spans="1:5">
      <c r="A671" s="73"/>
      <c r="B671" s="73"/>
      <c r="C671" s="74"/>
      <c r="D671" s="74"/>
      <c r="E671" s="75"/>
    </row>
    <row r="672" spans="1:5">
      <c r="A672" s="73"/>
      <c r="B672" s="73"/>
      <c r="C672" s="74"/>
      <c r="D672" s="74"/>
      <c r="E672" s="75"/>
    </row>
    <row r="673" spans="1:5">
      <c r="A673" s="73"/>
      <c r="B673" s="73"/>
      <c r="C673" s="74"/>
      <c r="D673" s="74"/>
      <c r="E673" s="75"/>
    </row>
    <row r="674" spans="1:5">
      <c r="A674" s="73"/>
      <c r="B674" s="73"/>
      <c r="C674" s="74"/>
      <c r="D674" s="74"/>
      <c r="E674" s="75"/>
    </row>
    <row r="675" spans="1:5">
      <c r="A675" s="73"/>
      <c r="B675" s="73"/>
      <c r="C675" s="74"/>
      <c r="D675" s="74"/>
      <c r="E675" s="75"/>
    </row>
    <row r="676" spans="1:5">
      <c r="A676" s="73"/>
      <c r="B676" s="73"/>
      <c r="C676" s="74"/>
      <c r="D676" s="74"/>
      <c r="E676" s="75"/>
    </row>
    <row r="677" spans="1:5">
      <c r="A677" s="73"/>
      <c r="B677" s="73"/>
      <c r="C677" s="74"/>
      <c r="D677" s="74"/>
      <c r="E677" s="75"/>
    </row>
    <row r="678" spans="1:5">
      <c r="A678" s="73"/>
      <c r="B678" s="73"/>
      <c r="C678" s="74"/>
      <c r="D678" s="74"/>
      <c r="E678" s="75"/>
    </row>
    <row r="679" spans="1:5">
      <c r="A679" s="73"/>
      <c r="B679" s="73"/>
      <c r="C679" s="74"/>
      <c r="D679" s="74"/>
      <c r="E679" s="75"/>
    </row>
    <row r="680" spans="1:5">
      <c r="A680" s="73"/>
      <c r="B680" s="73"/>
      <c r="C680" s="74"/>
      <c r="D680" s="74"/>
      <c r="E680" s="75"/>
    </row>
    <row r="681" spans="1:5">
      <c r="A681" s="73"/>
      <c r="B681" s="73"/>
      <c r="C681" s="74"/>
      <c r="D681" s="74"/>
      <c r="E681" s="75"/>
    </row>
    <row r="682" spans="1:5">
      <c r="A682" s="73"/>
      <c r="B682" s="73"/>
      <c r="C682" s="74"/>
      <c r="D682" s="74"/>
      <c r="E682" s="75"/>
    </row>
    <row r="683" spans="1:5">
      <c r="A683" s="73"/>
      <c r="B683" s="73"/>
      <c r="C683" s="74"/>
      <c r="D683" s="74"/>
      <c r="E683" s="75"/>
    </row>
    <row r="684" spans="1:5">
      <c r="A684" s="73"/>
      <c r="B684" s="73"/>
      <c r="C684" s="74"/>
      <c r="D684" s="74"/>
      <c r="E684" s="75"/>
    </row>
    <row r="685" spans="1:5">
      <c r="A685" s="73"/>
      <c r="B685" s="73"/>
      <c r="C685" s="74"/>
      <c r="D685" s="74"/>
      <c r="E685" s="75"/>
    </row>
    <row r="686" spans="1:5">
      <c r="A686" s="73"/>
      <c r="B686" s="73"/>
      <c r="C686" s="74"/>
      <c r="D686" s="74"/>
      <c r="E686" s="75"/>
    </row>
    <row r="687" spans="1:5">
      <c r="A687" s="73"/>
      <c r="B687" s="73"/>
      <c r="C687" s="74"/>
      <c r="D687" s="74"/>
      <c r="E687" s="75"/>
    </row>
    <row r="688" spans="1:5">
      <c r="A688" s="73"/>
      <c r="B688" s="73"/>
      <c r="C688" s="74"/>
      <c r="D688" s="74"/>
      <c r="E688" s="75"/>
    </row>
    <row r="689" spans="1:5">
      <c r="A689" s="73"/>
      <c r="B689" s="73"/>
      <c r="C689" s="74"/>
      <c r="D689" s="74"/>
      <c r="E689" s="75"/>
    </row>
    <row r="690" spans="1:5">
      <c r="A690" s="73"/>
      <c r="B690" s="73"/>
      <c r="C690" s="74"/>
      <c r="D690" s="74"/>
      <c r="E690" s="75"/>
    </row>
    <row r="691" spans="1:5">
      <c r="A691" s="73"/>
      <c r="B691" s="73"/>
      <c r="C691" s="74"/>
      <c r="D691" s="74"/>
      <c r="E691" s="75"/>
    </row>
    <row r="692" spans="1:5">
      <c r="A692" s="73"/>
      <c r="B692" s="73"/>
      <c r="C692" s="74"/>
      <c r="D692" s="74"/>
      <c r="E692" s="75"/>
    </row>
    <row r="693" spans="1:5">
      <c r="A693" s="73"/>
      <c r="B693" s="73"/>
      <c r="C693" s="74"/>
      <c r="D693" s="74"/>
      <c r="E693" s="75"/>
    </row>
    <row r="694" spans="1:5">
      <c r="A694" s="73"/>
      <c r="B694" s="73"/>
      <c r="C694" s="74"/>
      <c r="D694" s="74"/>
      <c r="E694" s="75"/>
    </row>
    <row r="695" spans="1:5">
      <c r="A695" s="73"/>
      <c r="B695" s="73"/>
      <c r="C695" s="74"/>
      <c r="D695" s="74"/>
      <c r="E695" s="75"/>
    </row>
    <row r="696" spans="1:5">
      <c r="A696" s="73"/>
      <c r="B696" s="73"/>
      <c r="C696" s="74"/>
      <c r="D696" s="74"/>
      <c r="E696" s="75"/>
    </row>
    <row r="697" spans="1:5">
      <c r="A697" s="73"/>
      <c r="B697" s="73"/>
      <c r="C697" s="74"/>
      <c r="D697" s="74"/>
      <c r="E697" s="75"/>
    </row>
    <row r="698" spans="1:5">
      <c r="A698" s="73"/>
      <c r="B698" s="73"/>
      <c r="C698" s="74"/>
      <c r="D698" s="74"/>
      <c r="E698" s="75"/>
    </row>
    <row r="699" spans="1:5">
      <c r="A699" s="73"/>
      <c r="B699" s="73"/>
      <c r="C699" s="74"/>
      <c r="D699" s="74"/>
      <c r="E699" s="75"/>
    </row>
    <row r="700" spans="1:5">
      <c r="A700" s="73"/>
      <c r="B700" s="73"/>
      <c r="C700" s="74"/>
      <c r="D700" s="74"/>
      <c r="E700" s="75"/>
    </row>
    <row r="701" spans="1:5">
      <c r="A701" s="73"/>
      <c r="B701" s="73"/>
      <c r="C701" s="74"/>
      <c r="D701" s="74"/>
      <c r="E701" s="75"/>
    </row>
    <row r="702" spans="1:5">
      <c r="A702" s="73"/>
      <c r="B702" s="73"/>
      <c r="C702" s="74"/>
      <c r="D702" s="74"/>
      <c r="E702" s="75"/>
    </row>
    <row r="703" spans="1:5">
      <c r="A703" s="73"/>
      <c r="B703" s="73"/>
      <c r="C703" s="74"/>
      <c r="D703" s="74"/>
      <c r="E703" s="75"/>
    </row>
    <row r="704" spans="1:5">
      <c r="A704" s="73"/>
      <c r="B704" s="73"/>
      <c r="C704" s="74"/>
      <c r="D704" s="74"/>
      <c r="E704" s="75"/>
    </row>
    <row r="705" spans="1:5">
      <c r="A705" s="73"/>
      <c r="B705" s="73"/>
      <c r="C705" s="74"/>
      <c r="D705" s="74"/>
      <c r="E705" s="75"/>
    </row>
    <row r="706" spans="1:5">
      <c r="A706" s="73"/>
      <c r="B706" s="73"/>
      <c r="C706" s="74"/>
      <c r="D706" s="74"/>
      <c r="E706" s="75"/>
    </row>
    <row r="707" spans="1:5">
      <c r="A707" s="73"/>
      <c r="B707" s="73"/>
      <c r="C707" s="74"/>
      <c r="D707" s="74"/>
      <c r="E707" s="75"/>
    </row>
    <row r="708" spans="1:5">
      <c r="A708" s="73"/>
      <c r="B708" s="73"/>
      <c r="C708" s="74"/>
      <c r="D708" s="74"/>
      <c r="E708" s="75"/>
    </row>
    <row r="709" spans="1:5">
      <c r="A709" s="73"/>
      <c r="B709" s="73"/>
      <c r="C709" s="74"/>
      <c r="D709" s="74"/>
      <c r="E709" s="75"/>
    </row>
    <row r="710" spans="1:5">
      <c r="A710" s="73"/>
      <c r="B710" s="73"/>
      <c r="C710" s="74"/>
      <c r="D710" s="74"/>
      <c r="E710" s="75"/>
    </row>
    <row r="711" spans="1:5">
      <c r="A711" s="73"/>
      <c r="B711" s="73"/>
      <c r="C711" s="74"/>
      <c r="D711" s="74"/>
      <c r="E711" s="75"/>
    </row>
    <row r="712" spans="1:5">
      <c r="A712" s="73"/>
      <c r="B712" s="73"/>
      <c r="C712" s="74"/>
      <c r="D712" s="74"/>
      <c r="E712" s="75"/>
    </row>
    <row r="713" spans="1:5">
      <c r="A713" s="73"/>
      <c r="B713" s="73"/>
      <c r="C713" s="74"/>
      <c r="D713" s="74"/>
      <c r="E713" s="75"/>
    </row>
    <row r="714" spans="1:5">
      <c r="A714" s="73"/>
      <c r="B714" s="73"/>
      <c r="C714" s="74"/>
      <c r="D714" s="74"/>
      <c r="E714" s="75"/>
    </row>
    <row r="715" spans="1:5">
      <c r="A715" s="73"/>
      <c r="B715" s="73"/>
      <c r="C715" s="74"/>
      <c r="D715" s="74"/>
      <c r="E715" s="75"/>
    </row>
    <row r="716" spans="1:5">
      <c r="A716" s="73"/>
      <c r="B716" s="73"/>
      <c r="C716" s="74"/>
      <c r="D716" s="74"/>
      <c r="E716" s="75"/>
    </row>
    <row r="717" spans="1:5">
      <c r="A717" s="73"/>
      <c r="B717" s="73"/>
      <c r="C717" s="74"/>
      <c r="D717" s="74"/>
      <c r="E717" s="75"/>
    </row>
    <row r="718" spans="1:5">
      <c r="A718" s="73"/>
      <c r="B718" s="73"/>
      <c r="C718" s="74"/>
      <c r="D718" s="74"/>
      <c r="E718" s="75"/>
    </row>
    <row r="719" spans="1:5">
      <c r="A719" s="73"/>
      <c r="B719" s="73"/>
      <c r="C719" s="74"/>
      <c r="D719" s="74"/>
      <c r="E719" s="75"/>
    </row>
    <row r="720" spans="1:5">
      <c r="A720" s="73"/>
      <c r="B720" s="73"/>
      <c r="C720" s="74"/>
      <c r="D720" s="74"/>
      <c r="E720" s="75"/>
    </row>
    <row r="721" spans="1:5">
      <c r="A721" s="73"/>
      <c r="B721" s="73"/>
      <c r="C721" s="74"/>
      <c r="D721" s="74"/>
      <c r="E721" s="75"/>
    </row>
    <row r="722" spans="1:5">
      <c r="A722" s="73"/>
      <c r="B722" s="73"/>
      <c r="C722" s="74"/>
      <c r="D722" s="74"/>
      <c r="E722" s="75"/>
    </row>
    <row r="723" spans="1:5">
      <c r="A723" s="73"/>
      <c r="B723" s="73"/>
      <c r="C723" s="74"/>
      <c r="D723" s="74"/>
      <c r="E723" s="75"/>
    </row>
    <row r="724" spans="1:5">
      <c r="A724" s="73"/>
      <c r="B724" s="73"/>
      <c r="C724" s="74"/>
      <c r="D724" s="74"/>
      <c r="E724" s="75"/>
    </row>
    <row r="725" spans="1:5">
      <c r="A725" s="73"/>
      <c r="B725" s="73"/>
      <c r="C725" s="74"/>
      <c r="D725" s="74"/>
      <c r="E725" s="75"/>
    </row>
    <row r="726" spans="1:5">
      <c r="A726" s="73"/>
      <c r="B726" s="73"/>
      <c r="C726" s="74"/>
      <c r="D726" s="74"/>
      <c r="E726" s="75"/>
    </row>
    <row r="727" spans="1:5">
      <c r="A727" s="73"/>
      <c r="B727" s="73"/>
      <c r="C727" s="74"/>
      <c r="D727" s="74"/>
      <c r="E727" s="75"/>
    </row>
    <row r="728" spans="1:5">
      <c r="A728" s="73"/>
      <c r="B728" s="73"/>
      <c r="C728" s="74"/>
      <c r="D728" s="74"/>
      <c r="E728" s="75"/>
    </row>
    <row r="729" spans="1:5">
      <c r="A729" s="73"/>
      <c r="B729" s="73"/>
      <c r="C729" s="74"/>
      <c r="D729" s="74"/>
      <c r="E729" s="75"/>
    </row>
    <row r="730" spans="1:5">
      <c r="A730" s="73"/>
      <c r="B730" s="73"/>
      <c r="C730" s="74"/>
      <c r="D730" s="74"/>
      <c r="E730" s="75"/>
    </row>
    <row r="731" spans="1:5">
      <c r="A731" s="73"/>
      <c r="B731" s="73"/>
      <c r="C731" s="74"/>
      <c r="D731" s="74"/>
      <c r="E731" s="75"/>
    </row>
    <row r="732" spans="1:5">
      <c r="A732" s="73"/>
      <c r="B732" s="73"/>
      <c r="C732" s="74"/>
      <c r="D732" s="74"/>
      <c r="E732" s="75"/>
    </row>
    <row r="733" spans="1:5">
      <c r="A733" s="73"/>
      <c r="B733" s="73"/>
      <c r="C733" s="74"/>
      <c r="D733" s="74"/>
      <c r="E733" s="75"/>
    </row>
    <row r="734" spans="1:5">
      <c r="A734" s="73"/>
      <c r="B734" s="73"/>
      <c r="C734" s="74"/>
      <c r="D734" s="74"/>
      <c r="E734" s="75"/>
    </row>
    <row r="735" spans="1:5">
      <c r="A735" s="73"/>
      <c r="B735" s="73"/>
      <c r="C735" s="74"/>
      <c r="D735" s="74"/>
      <c r="E735" s="75"/>
    </row>
    <row r="736" spans="1:5">
      <c r="A736" s="73"/>
      <c r="B736" s="73"/>
      <c r="C736" s="74"/>
      <c r="D736" s="74"/>
      <c r="E736" s="75"/>
    </row>
    <row r="737" spans="1:5">
      <c r="A737" s="73"/>
      <c r="B737" s="73"/>
      <c r="C737" s="74"/>
      <c r="D737" s="74"/>
      <c r="E737" s="75"/>
    </row>
    <row r="738" spans="1:5">
      <c r="A738" s="73"/>
      <c r="B738" s="73"/>
      <c r="C738" s="74"/>
      <c r="D738" s="74"/>
      <c r="E738" s="75"/>
    </row>
    <row r="739" spans="1:5">
      <c r="A739" s="73"/>
      <c r="B739" s="73"/>
      <c r="C739" s="74"/>
      <c r="D739" s="74"/>
      <c r="E739" s="75"/>
    </row>
    <row r="740" spans="1:5">
      <c r="A740" s="73"/>
      <c r="B740" s="73"/>
      <c r="C740" s="74"/>
      <c r="D740" s="74"/>
      <c r="E740" s="75"/>
    </row>
    <row r="741" spans="1:5">
      <c r="A741" s="73"/>
      <c r="B741" s="73"/>
      <c r="C741" s="74"/>
      <c r="D741" s="74"/>
      <c r="E741" s="75"/>
    </row>
    <row r="742" spans="1:5">
      <c r="A742" s="73"/>
      <c r="B742" s="73"/>
      <c r="C742" s="74"/>
      <c r="D742" s="74"/>
      <c r="E742" s="75"/>
    </row>
    <row r="743" spans="1:5">
      <c r="A743" s="73"/>
      <c r="B743" s="73"/>
      <c r="C743" s="74"/>
      <c r="D743" s="74"/>
      <c r="E743" s="75"/>
    </row>
    <row r="744" spans="1:5">
      <c r="A744" s="73"/>
      <c r="B744" s="73"/>
      <c r="C744" s="74"/>
      <c r="D744" s="74"/>
      <c r="E744" s="75"/>
    </row>
    <row r="745" spans="1:5">
      <c r="A745" s="73"/>
      <c r="B745" s="73"/>
      <c r="C745" s="74"/>
      <c r="D745" s="74"/>
      <c r="E745" s="75"/>
    </row>
    <row r="746" spans="1:5">
      <c r="A746" s="73"/>
      <c r="B746" s="73"/>
      <c r="C746" s="74"/>
      <c r="D746" s="74"/>
      <c r="E746" s="75"/>
    </row>
    <row r="747" spans="1:5">
      <c r="A747" s="73"/>
      <c r="B747" s="73"/>
      <c r="C747" s="74"/>
      <c r="D747" s="74"/>
      <c r="E747" s="75"/>
    </row>
    <row r="748" spans="1:5">
      <c r="A748" s="73"/>
      <c r="B748" s="73"/>
      <c r="C748" s="74"/>
      <c r="D748" s="74"/>
      <c r="E748" s="75"/>
    </row>
    <row r="749" spans="1:5">
      <c r="A749" s="73"/>
      <c r="B749" s="73"/>
      <c r="C749" s="74"/>
      <c r="D749" s="74"/>
      <c r="E749" s="75"/>
    </row>
    <row r="750" spans="1:5">
      <c r="A750" s="73"/>
      <c r="B750" s="73"/>
      <c r="C750" s="74"/>
      <c r="D750" s="74"/>
      <c r="E750" s="75"/>
    </row>
    <row r="751" spans="1:5">
      <c r="A751" s="73"/>
      <c r="B751" s="73"/>
      <c r="C751" s="74"/>
      <c r="D751" s="74"/>
      <c r="E751" s="75"/>
    </row>
    <row r="752" spans="1:5">
      <c r="A752" s="73"/>
      <c r="B752" s="73"/>
      <c r="C752" s="74"/>
      <c r="D752" s="74"/>
      <c r="E752" s="75"/>
    </row>
    <row r="753" spans="1:5">
      <c r="A753" s="73"/>
      <c r="B753" s="73"/>
      <c r="C753" s="74"/>
      <c r="D753" s="74"/>
      <c r="E753" s="75"/>
    </row>
    <row r="754" spans="1:5">
      <c r="A754" s="73"/>
      <c r="B754" s="73"/>
      <c r="C754" s="74"/>
      <c r="D754" s="74"/>
      <c r="E754" s="75"/>
    </row>
    <row r="755" spans="1:5">
      <c r="A755" s="73"/>
      <c r="B755" s="73"/>
      <c r="C755" s="74"/>
      <c r="D755" s="74"/>
      <c r="E755" s="75"/>
    </row>
    <row r="756" spans="1:5">
      <c r="A756" s="73"/>
      <c r="B756" s="73"/>
      <c r="C756" s="74"/>
      <c r="D756" s="74"/>
      <c r="E756" s="75"/>
    </row>
    <row r="757" spans="1:5">
      <c r="A757" s="73"/>
      <c r="B757" s="73"/>
      <c r="C757" s="74"/>
      <c r="D757" s="74"/>
      <c r="E757" s="75"/>
    </row>
    <row r="758" spans="1:5">
      <c r="A758" s="73"/>
      <c r="B758" s="73"/>
      <c r="C758" s="74"/>
      <c r="D758" s="74"/>
      <c r="E758" s="75"/>
    </row>
    <row r="759" spans="1:5">
      <c r="A759" s="73"/>
      <c r="B759" s="73"/>
      <c r="C759" s="74"/>
      <c r="D759" s="74"/>
      <c r="E759" s="75"/>
    </row>
    <row r="760" spans="1:5">
      <c r="A760" s="73"/>
      <c r="B760" s="73"/>
      <c r="C760" s="74"/>
      <c r="D760" s="74"/>
      <c r="E760" s="75"/>
    </row>
    <row r="761" spans="1:5">
      <c r="A761" s="73"/>
      <c r="B761" s="73"/>
      <c r="C761" s="74"/>
      <c r="D761" s="74"/>
      <c r="E761" s="75"/>
    </row>
    <row r="762" spans="1:5">
      <c r="A762" s="73"/>
      <c r="B762" s="73"/>
      <c r="C762" s="74"/>
      <c r="D762" s="74"/>
      <c r="E762" s="75"/>
    </row>
    <row r="763" spans="1:5">
      <c r="A763" s="73"/>
      <c r="B763" s="73"/>
      <c r="C763" s="74"/>
      <c r="D763" s="74"/>
      <c r="E763" s="75"/>
    </row>
    <row r="764" spans="1:5">
      <c r="A764" s="73"/>
      <c r="B764" s="73"/>
      <c r="C764" s="74"/>
      <c r="D764" s="74"/>
      <c r="E764" s="75"/>
    </row>
    <row r="765" spans="1:5">
      <c r="A765" s="73"/>
      <c r="B765" s="73"/>
      <c r="C765" s="74"/>
      <c r="D765" s="74"/>
      <c r="E765" s="75"/>
    </row>
    <row r="766" spans="1:5">
      <c r="A766" s="73"/>
      <c r="B766" s="73"/>
      <c r="C766" s="74"/>
      <c r="D766" s="74"/>
      <c r="E766" s="75"/>
    </row>
    <row r="767" spans="1:5">
      <c r="A767" s="73"/>
      <c r="B767" s="73"/>
      <c r="C767" s="74"/>
      <c r="D767" s="74"/>
      <c r="E767" s="75"/>
    </row>
    <row r="768" spans="1:5">
      <c r="A768" s="73"/>
      <c r="B768" s="73"/>
      <c r="C768" s="74"/>
      <c r="D768" s="74"/>
      <c r="E768" s="75"/>
    </row>
    <row r="769" spans="1:5">
      <c r="A769" s="73"/>
      <c r="B769" s="73"/>
      <c r="C769" s="74"/>
      <c r="D769" s="74"/>
      <c r="E769" s="75"/>
    </row>
    <row r="770" spans="1:5">
      <c r="A770" s="73"/>
      <c r="B770" s="73"/>
      <c r="C770" s="74"/>
      <c r="D770" s="74"/>
      <c r="E770" s="75"/>
    </row>
    <row r="771" spans="1:5">
      <c r="A771" s="73"/>
      <c r="B771" s="73"/>
      <c r="C771" s="74"/>
      <c r="D771" s="74"/>
      <c r="E771" s="75"/>
    </row>
    <row r="772" spans="1:5">
      <c r="A772" s="73"/>
      <c r="B772" s="73"/>
      <c r="C772" s="74"/>
      <c r="D772" s="74"/>
      <c r="E772" s="75"/>
    </row>
    <row r="773" spans="1:5">
      <c r="A773" s="73"/>
      <c r="B773" s="73"/>
      <c r="C773" s="74"/>
      <c r="D773" s="74"/>
      <c r="E773" s="75"/>
    </row>
    <row r="774" spans="1:5">
      <c r="A774" s="73"/>
      <c r="B774" s="73"/>
      <c r="C774" s="74"/>
      <c r="D774" s="74"/>
      <c r="E774" s="75"/>
    </row>
    <row r="775" spans="1:5">
      <c r="A775" s="73"/>
      <c r="B775" s="73"/>
      <c r="C775" s="74"/>
      <c r="D775" s="74"/>
      <c r="E775" s="75"/>
    </row>
    <row r="776" spans="1:5">
      <c r="A776" s="73"/>
      <c r="B776" s="73"/>
      <c r="C776" s="74"/>
      <c r="D776" s="74"/>
      <c r="E776" s="75"/>
    </row>
    <row r="777" spans="1:5">
      <c r="A777" s="73"/>
      <c r="B777" s="73"/>
      <c r="C777" s="74"/>
      <c r="D777" s="74"/>
      <c r="E777" s="75"/>
    </row>
    <row r="778" spans="1:5">
      <c r="A778" s="73"/>
      <c r="B778" s="73"/>
      <c r="C778" s="74"/>
      <c r="D778" s="74"/>
      <c r="E778" s="75"/>
    </row>
    <row r="779" spans="1:5">
      <c r="A779" s="73"/>
      <c r="B779" s="73"/>
      <c r="C779" s="74"/>
      <c r="D779" s="74"/>
      <c r="E779" s="75"/>
    </row>
    <row r="780" spans="1:5">
      <c r="A780" s="73"/>
      <c r="B780" s="73"/>
      <c r="C780" s="74"/>
      <c r="D780" s="74"/>
      <c r="E780" s="75"/>
    </row>
    <row r="781" spans="1:5">
      <c r="A781" s="73"/>
      <c r="B781" s="73"/>
      <c r="C781" s="74"/>
      <c r="D781" s="74"/>
      <c r="E781" s="75"/>
    </row>
    <row r="782" spans="1:5">
      <c r="A782" s="73"/>
      <c r="B782" s="73"/>
      <c r="C782" s="74"/>
      <c r="D782" s="74"/>
      <c r="E782" s="75"/>
    </row>
    <row r="783" spans="1:5">
      <c r="A783" s="73"/>
      <c r="B783" s="73"/>
      <c r="C783" s="74"/>
      <c r="D783" s="74"/>
      <c r="E783" s="75"/>
    </row>
    <row r="784" spans="1:5">
      <c r="A784" s="73"/>
      <c r="B784" s="73"/>
      <c r="C784" s="74"/>
      <c r="D784" s="74"/>
      <c r="E784" s="75"/>
    </row>
    <row r="785" spans="1:5">
      <c r="A785" s="73"/>
      <c r="B785" s="73"/>
      <c r="C785" s="74"/>
      <c r="D785" s="74"/>
      <c r="E785" s="75"/>
    </row>
    <row r="786" spans="1:5">
      <c r="A786" s="73"/>
      <c r="B786" s="73"/>
      <c r="C786" s="74"/>
      <c r="D786" s="74"/>
      <c r="E786" s="75"/>
    </row>
    <row r="787" spans="1:5">
      <c r="A787" s="73"/>
      <c r="B787" s="73"/>
      <c r="C787" s="74"/>
      <c r="D787" s="74"/>
      <c r="E787" s="75"/>
    </row>
    <row r="788" spans="1:5">
      <c r="A788" s="73"/>
      <c r="B788" s="73"/>
      <c r="C788" s="74"/>
      <c r="D788" s="74"/>
      <c r="E788" s="75"/>
    </row>
    <row r="789" spans="1:5">
      <c r="A789" s="73"/>
      <c r="B789" s="73"/>
      <c r="C789" s="74"/>
      <c r="D789" s="74"/>
      <c r="E789" s="75"/>
    </row>
    <row r="790" spans="1:5">
      <c r="A790" s="73"/>
      <c r="B790" s="73"/>
      <c r="C790" s="74"/>
      <c r="D790" s="74"/>
      <c r="E790" s="75"/>
    </row>
    <row r="791" spans="1:5">
      <c r="A791" s="73"/>
      <c r="B791" s="73"/>
      <c r="C791" s="74"/>
      <c r="D791" s="74"/>
      <c r="E791" s="75"/>
    </row>
    <row r="792" spans="1:5">
      <c r="A792" s="73"/>
      <c r="B792" s="73"/>
      <c r="C792" s="74"/>
      <c r="D792" s="74"/>
      <c r="E792" s="75"/>
    </row>
    <row r="793" spans="1:5">
      <c r="A793" s="73"/>
      <c r="B793" s="73"/>
      <c r="C793" s="74"/>
      <c r="D793" s="74"/>
      <c r="E793" s="75"/>
    </row>
    <row r="794" spans="1:5">
      <c r="A794" s="73"/>
      <c r="B794" s="73"/>
      <c r="C794" s="74"/>
      <c r="D794" s="74"/>
      <c r="E794" s="75"/>
    </row>
    <row r="795" spans="1:5">
      <c r="A795" s="73"/>
      <c r="B795" s="73"/>
      <c r="C795" s="74"/>
      <c r="D795" s="74"/>
      <c r="E795" s="75"/>
    </row>
    <row r="796" spans="1:5">
      <c r="A796" s="73"/>
      <c r="B796" s="73"/>
      <c r="C796" s="74"/>
      <c r="D796" s="74"/>
      <c r="E796" s="75"/>
    </row>
    <row r="797" spans="1:5">
      <c r="A797" s="73"/>
      <c r="B797" s="73"/>
      <c r="C797" s="74"/>
      <c r="D797" s="74"/>
      <c r="E797" s="75"/>
    </row>
    <row r="798" spans="1:5">
      <c r="A798" s="73"/>
      <c r="B798" s="73"/>
      <c r="C798" s="74"/>
      <c r="D798" s="74"/>
      <c r="E798" s="75"/>
    </row>
    <row r="799" spans="1:5">
      <c r="A799" s="73"/>
      <c r="B799" s="73"/>
      <c r="C799" s="74"/>
      <c r="D799" s="74"/>
      <c r="E799" s="75"/>
    </row>
    <row r="800" spans="1:5">
      <c r="A800" s="73"/>
      <c r="B800" s="73"/>
      <c r="C800" s="74"/>
      <c r="D800" s="74"/>
      <c r="E800" s="75"/>
    </row>
    <row r="801" spans="1:5">
      <c r="A801" s="73"/>
      <c r="B801" s="73"/>
      <c r="C801" s="74"/>
      <c r="D801" s="74"/>
      <c r="E801" s="75"/>
    </row>
    <row r="802" spans="1:5">
      <c r="A802" s="73"/>
      <c r="B802" s="73"/>
      <c r="C802" s="74"/>
      <c r="D802" s="74"/>
      <c r="E802" s="75"/>
    </row>
    <row r="803" spans="1:5">
      <c r="A803" s="73"/>
      <c r="B803" s="73"/>
      <c r="C803" s="74"/>
      <c r="D803" s="74"/>
      <c r="E803" s="75"/>
    </row>
    <row r="804" spans="1:5">
      <c r="A804" s="73"/>
      <c r="B804" s="73"/>
      <c r="C804" s="74"/>
      <c r="D804" s="74"/>
      <c r="E804" s="75"/>
    </row>
    <row r="805" spans="1:5">
      <c r="A805" s="73"/>
      <c r="B805" s="73"/>
      <c r="C805" s="74"/>
      <c r="D805" s="74"/>
      <c r="E805" s="75"/>
    </row>
    <row r="806" spans="1:5">
      <c r="A806" s="73"/>
      <c r="B806" s="73"/>
      <c r="C806" s="74"/>
      <c r="D806" s="74"/>
      <c r="E806" s="75"/>
    </row>
    <row r="807" spans="1:5">
      <c r="A807" s="73"/>
      <c r="B807" s="73"/>
      <c r="C807" s="74"/>
      <c r="D807" s="74"/>
      <c r="E807" s="75"/>
    </row>
    <row r="808" spans="1:5">
      <c r="A808" s="73"/>
      <c r="B808" s="73"/>
      <c r="C808" s="74"/>
      <c r="D808" s="74"/>
      <c r="E808" s="75"/>
    </row>
    <row r="809" spans="1:5">
      <c r="A809" s="73"/>
      <c r="B809" s="73"/>
      <c r="C809" s="74"/>
      <c r="D809" s="74"/>
      <c r="E809" s="75"/>
    </row>
    <row r="810" spans="1:5">
      <c r="A810" s="73"/>
      <c r="B810" s="73"/>
      <c r="C810" s="74"/>
      <c r="D810" s="74"/>
      <c r="E810" s="75"/>
    </row>
    <row r="811" spans="1:5">
      <c r="A811" s="73"/>
      <c r="B811" s="73"/>
      <c r="C811" s="74"/>
      <c r="D811" s="74"/>
      <c r="E811" s="75"/>
    </row>
    <row r="812" spans="1:5">
      <c r="A812" s="73"/>
      <c r="B812" s="73"/>
      <c r="C812" s="74"/>
      <c r="D812" s="74"/>
      <c r="E812" s="75"/>
    </row>
    <row r="813" spans="1:5">
      <c r="A813" s="73"/>
      <c r="B813" s="73"/>
      <c r="C813" s="74"/>
      <c r="D813" s="74"/>
      <c r="E813" s="75"/>
    </row>
    <row r="814" spans="1:5">
      <c r="A814" s="73"/>
      <c r="B814" s="73"/>
      <c r="C814" s="74"/>
      <c r="D814" s="74"/>
      <c r="E814" s="75"/>
    </row>
    <row r="815" spans="1:5">
      <c r="A815" s="73"/>
      <c r="B815" s="73"/>
      <c r="C815" s="74"/>
      <c r="D815" s="74"/>
      <c r="E815" s="75"/>
    </row>
    <row r="816" spans="1:5">
      <c r="A816" s="73"/>
      <c r="B816" s="73"/>
      <c r="C816" s="74"/>
      <c r="D816" s="74"/>
      <c r="E816" s="75"/>
    </row>
    <row r="817" spans="1:5">
      <c r="A817" s="73"/>
      <c r="B817" s="73"/>
      <c r="C817" s="74"/>
      <c r="D817" s="74"/>
      <c r="E817" s="75"/>
    </row>
    <row r="818" spans="1:5">
      <c r="A818" s="73"/>
      <c r="B818" s="73"/>
      <c r="C818" s="74"/>
      <c r="D818" s="74"/>
      <c r="E818" s="75"/>
    </row>
    <row r="819" spans="1:5">
      <c r="A819" s="73"/>
      <c r="B819" s="73"/>
      <c r="C819" s="74"/>
      <c r="D819" s="74"/>
      <c r="E819" s="75"/>
    </row>
    <row r="820" spans="1:5">
      <c r="A820" s="73"/>
      <c r="B820" s="73"/>
      <c r="C820" s="74"/>
      <c r="D820" s="74"/>
      <c r="E820" s="75"/>
    </row>
    <row r="821" spans="1:5">
      <c r="A821" s="73"/>
      <c r="B821" s="73"/>
      <c r="C821" s="74"/>
      <c r="D821" s="74"/>
      <c r="E821" s="75"/>
    </row>
    <row r="822" spans="1:5">
      <c r="A822" s="73"/>
      <c r="B822" s="73"/>
      <c r="C822" s="74"/>
      <c r="D822" s="74"/>
      <c r="E822" s="75"/>
    </row>
    <row r="823" spans="1:5">
      <c r="A823" s="73"/>
      <c r="B823" s="73"/>
      <c r="C823" s="74"/>
      <c r="D823" s="74"/>
      <c r="E823" s="75"/>
    </row>
    <row r="824" spans="1:5">
      <c r="A824" s="73"/>
      <c r="B824" s="73"/>
      <c r="C824" s="74"/>
      <c r="D824" s="74"/>
      <c r="E824" s="75"/>
    </row>
    <row r="825" spans="1:5">
      <c r="A825" s="73"/>
      <c r="B825" s="73"/>
      <c r="C825" s="74"/>
      <c r="D825" s="74"/>
      <c r="E825" s="75"/>
    </row>
    <row r="826" spans="1:5">
      <c r="A826" s="73"/>
      <c r="B826" s="73"/>
      <c r="C826" s="74"/>
      <c r="D826" s="74"/>
      <c r="E826" s="75"/>
    </row>
    <row r="827" spans="1:5">
      <c r="A827" s="73"/>
      <c r="B827" s="73"/>
      <c r="C827" s="74"/>
      <c r="D827" s="74"/>
      <c r="E827" s="75"/>
    </row>
    <row r="828" spans="1:5">
      <c r="A828" s="73"/>
      <c r="B828" s="73"/>
      <c r="C828" s="74"/>
      <c r="D828" s="74"/>
      <c r="E828" s="75"/>
    </row>
    <row r="829" spans="1:5">
      <c r="A829" s="73"/>
      <c r="B829" s="73"/>
      <c r="C829" s="74"/>
      <c r="D829" s="74"/>
      <c r="E829" s="75"/>
    </row>
    <row r="830" spans="1:5">
      <c r="A830" s="73"/>
      <c r="B830" s="73"/>
      <c r="C830" s="74"/>
      <c r="D830" s="74"/>
      <c r="E830" s="75"/>
    </row>
    <row r="831" spans="1:5">
      <c r="A831" s="73"/>
      <c r="B831" s="73"/>
      <c r="C831" s="74"/>
      <c r="D831" s="74"/>
      <c r="E831" s="75"/>
    </row>
    <row r="832" spans="1:5">
      <c r="A832" s="73"/>
      <c r="B832" s="73"/>
      <c r="C832" s="74"/>
      <c r="D832" s="74"/>
      <c r="E832" s="75"/>
    </row>
    <row r="833" spans="1:5">
      <c r="A833" s="73"/>
      <c r="B833" s="73"/>
      <c r="C833" s="74"/>
      <c r="D833" s="74"/>
      <c r="E833" s="75"/>
    </row>
    <row r="834" spans="1:5">
      <c r="A834" s="73"/>
      <c r="B834" s="73"/>
      <c r="C834" s="74"/>
      <c r="D834" s="74"/>
      <c r="E834" s="75"/>
    </row>
    <row r="835" spans="1:5">
      <c r="A835" s="73"/>
      <c r="B835" s="73"/>
      <c r="C835" s="74"/>
      <c r="D835" s="74"/>
      <c r="E835" s="75"/>
    </row>
    <row r="836" spans="1:5">
      <c r="A836" s="73"/>
      <c r="B836" s="73"/>
      <c r="C836" s="74"/>
      <c r="D836" s="74"/>
      <c r="E836" s="75"/>
    </row>
    <row r="837" spans="1:5">
      <c r="A837" s="73"/>
      <c r="B837" s="73"/>
      <c r="C837" s="74"/>
      <c r="D837" s="74"/>
      <c r="E837" s="75"/>
    </row>
    <row r="838" spans="1:5">
      <c r="A838" s="73"/>
      <c r="B838" s="73"/>
      <c r="C838" s="74"/>
      <c r="D838" s="74"/>
      <c r="E838" s="75"/>
    </row>
    <row r="839" spans="1:5">
      <c r="A839" s="73"/>
      <c r="B839" s="73"/>
      <c r="C839" s="74"/>
      <c r="D839" s="74"/>
      <c r="E839" s="75"/>
    </row>
    <row r="840" spans="1:5">
      <c r="A840" s="73"/>
      <c r="B840" s="73"/>
      <c r="C840" s="74"/>
      <c r="D840" s="74"/>
      <c r="E840" s="75"/>
    </row>
    <row r="841" spans="1:5">
      <c r="A841" s="73"/>
      <c r="B841" s="73"/>
      <c r="C841" s="74"/>
      <c r="D841" s="74"/>
      <c r="E841" s="75"/>
    </row>
    <row r="842" spans="1:5">
      <c r="A842" s="73"/>
      <c r="B842" s="73"/>
      <c r="C842" s="74"/>
      <c r="D842" s="74"/>
      <c r="E842" s="75"/>
    </row>
    <row r="843" spans="1:5">
      <c r="A843" s="73"/>
      <c r="B843" s="73"/>
      <c r="C843" s="74"/>
      <c r="D843" s="74"/>
      <c r="E843" s="75"/>
    </row>
    <row r="844" spans="1:5">
      <c r="A844" s="73"/>
      <c r="B844" s="73"/>
      <c r="C844" s="74"/>
      <c r="D844" s="74"/>
      <c r="E844" s="75"/>
    </row>
    <row r="845" spans="1:5">
      <c r="A845" s="73"/>
      <c r="B845" s="73"/>
      <c r="C845" s="74"/>
      <c r="D845" s="74"/>
      <c r="E845" s="75"/>
    </row>
    <row r="846" spans="1:5">
      <c r="A846" s="73"/>
      <c r="B846" s="73"/>
      <c r="C846" s="74"/>
      <c r="D846" s="74"/>
      <c r="E846" s="75"/>
    </row>
    <row r="847" spans="1:5">
      <c r="A847" s="73"/>
      <c r="B847" s="73"/>
      <c r="C847" s="74"/>
      <c r="D847" s="74"/>
      <c r="E847" s="75"/>
    </row>
    <row r="848" spans="1:5">
      <c r="A848" s="73"/>
      <c r="B848" s="73"/>
      <c r="C848" s="74"/>
      <c r="D848" s="74"/>
      <c r="E848" s="75"/>
    </row>
    <row r="849" spans="1:5">
      <c r="A849" s="73"/>
      <c r="B849" s="73"/>
      <c r="C849" s="74"/>
      <c r="D849" s="74"/>
      <c r="E849" s="75"/>
    </row>
    <row r="850" spans="1:5">
      <c r="A850" s="73"/>
      <c r="B850" s="73"/>
      <c r="C850" s="74"/>
      <c r="D850" s="74"/>
      <c r="E850" s="75"/>
    </row>
    <row r="851" spans="1:5">
      <c r="A851" s="73"/>
      <c r="B851" s="73"/>
      <c r="C851" s="74"/>
      <c r="D851" s="74"/>
      <c r="E851" s="75"/>
    </row>
    <row r="852" spans="1:5">
      <c r="A852" s="73"/>
      <c r="B852" s="73"/>
      <c r="C852" s="74"/>
      <c r="D852" s="74"/>
      <c r="E852" s="75"/>
    </row>
    <row r="853" spans="1:5">
      <c r="A853" s="73"/>
      <c r="B853" s="73"/>
      <c r="C853" s="74"/>
      <c r="D853" s="74"/>
      <c r="E853" s="75"/>
    </row>
    <row r="854" spans="1:5">
      <c r="A854" s="73"/>
      <c r="B854" s="73"/>
      <c r="C854" s="74"/>
      <c r="D854" s="74"/>
      <c r="E854" s="75"/>
    </row>
    <row r="855" spans="1:5">
      <c r="A855" s="73"/>
      <c r="B855" s="73"/>
      <c r="C855" s="74"/>
      <c r="D855" s="74"/>
      <c r="E855" s="75"/>
    </row>
    <row r="856" spans="1:5">
      <c r="A856" s="73"/>
      <c r="B856" s="73"/>
      <c r="C856" s="74"/>
      <c r="D856" s="74"/>
      <c r="E856" s="75"/>
    </row>
    <row r="857" spans="1:5">
      <c r="A857" s="73"/>
      <c r="B857" s="73"/>
      <c r="C857" s="74"/>
      <c r="D857" s="74"/>
      <c r="E857" s="75"/>
    </row>
    <row r="858" spans="1:5">
      <c r="A858" s="73"/>
      <c r="B858" s="73"/>
      <c r="C858" s="74"/>
      <c r="D858" s="74"/>
      <c r="E858" s="75"/>
    </row>
    <row r="859" spans="1:5">
      <c r="A859" s="73"/>
      <c r="B859" s="73"/>
      <c r="C859" s="74"/>
      <c r="D859" s="74"/>
      <c r="E859" s="75"/>
    </row>
    <row r="860" spans="1:5">
      <c r="A860" s="73"/>
      <c r="B860" s="73"/>
      <c r="C860" s="74"/>
      <c r="D860" s="74"/>
      <c r="E860" s="75"/>
    </row>
    <row r="861" spans="1:5">
      <c r="A861" s="73"/>
      <c r="B861" s="73"/>
      <c r="C861" s="74"/>
      <c r="D861" s="74"/>
      <c r="E861" s="75"/>
    </row>
    <row r="862" spans="1:5">
      <c r="A862" s="73"/>
      <c r="B862" s="73"/>
      <c r="C862" s="74"/>
      <c r="D862" s="74"/>
      <c r="E862" s="75"/>
    </row>
    <row r="863" spans="1:5">
      <c r="A863" s="73"/>
      <c r="B863" s="73"/>
      <c r="C863" s="74"/>
      <c r="D863" s="74"/>
      <c r="E863" s="75"/>
    </row>
    <row r="864" spans="1:5">
      <c r="A864" s="73"/>
      <c r="B864" s="73"/>
      <c r="C864" s="74"/>
      <c r="D864" s="74"/>
      <c r="E864" s="75"/>
    </row>
    <row r="865" spans="1:5">
      <c r="A865" s="73"/>
      <c r="B865" s="73"/>
      <c r="C865" s="74"/>
      <c r="D865" s="74"/>
      <c r="E865" s="75"/>
    </row>
    <row r="866" spans="1:5">
      <c r="A866" s="73"/>
      <c r="B866" s="73"/>
      <c r="C866" s="74"/>
      <c r="D866" s="74"/>
      <c r="E866" s="75"/>
    </row>
    <row r="867" spans="1:5">
      <c r="A867" s="73"/>
      <c r="B867" s="73"/>
      <c r="C867" s="74"/>
      <c r="D867" s="74"/>
      <c r="E867" s="75"/>
    </row>
    <row r="868" spans="1:5">
      <c r="A868" s="73"/>
      <c r="B868" s="73"/>
      <c r="C868" s="74"/>
      <c r="D868" s="74"/>
      <c r="E868" s="75"/>
    </row>
    <row r="869" spans="1:5">
      <c r="A869" s="73"/>
      <c r="B869" s="73"/>
      <c r="C869" s="74"/>
      <c r="D869" s="74"/>
      <c r="E869" s="75"/>
    </row>
    <row r="870" spans="1:5">
      <c r="A870" s="73"/>
      <c r="B870" s="73"/>
      <c r="C870" s="74"/>
      <c r="D870" s="74"/>
      <c r="E870" s="75"/>
    </row>
    <row r="871" spans="1:5">
      <c r="A871" s="73"/>
      <c r="B871" s="73"/>
      <c r="C871" s="74"/>
      <c r="D871" s="74"/>
      <c r="E871" s="75"/>
    </row>
    <row r="872" spans="1:5">
      <c r="A872" s="73"/>
      <c r="B872" s="73"/>
      <c r="C872" s="74"/>
      <c r="D872" s="74"/>
      <c r="E872" s="75"/>
    </row>
    <row r="873" spans="1:5">
      <c r="A873" s="73"/>
      <c r="B873" s="73"/>
      <c r="C873" s="74"/>
      <c r="D873" s="74"/>
      <c r="E873" s="75"/>
    </row>
    <row r="874" spans="1:5">
      <c r="A874" s="73"/>
      <c r="B874" s="73"/>
      <c r="C874" s="74"/>
      <c r="D874" s="74"/>
      <c r="E874" s="75"/>
    </row>
    <row r="875" spans="1:5">
      <c r="A875" s="73"/>
      <c r="B875" s="73"/>
      <c r="C875" s="74"/>
      <c r="D875" s="74"/>
      <c r="E875" s="75"/>
    </row>
    <row r="876" spans="1:5">
      <c r="A876" s="73"/>
      <c r="B876" s="73"/>
      <c r="C876" s="74"/>
      <c r="D876" s="74"/>
      <c r="E876" s="75"/>
    </row>
    <row r="877" spans="1:5">
      <c r="A877" s="73"/>
      <c r="B877" s="73"/>
      <c r="C877" s="74"/>
      <c r="D877" s="74"/>
      <c r="E877" s="75"/>
    </row>
    <row r="878" spans="1:5">
      <c r="A878" s="73"/>
      <c r="B878" s="73"/>
      <c r="C878" s="74"/>
      <c r="D878" s="74"/>
      <c r="E878" s="75"/>
    </row>
    <row r="879" spans="1:5">
      <c r="A879" s="73"/>
      <c r="B879" s="73"/>
      <c r="C879" s="74"/>
      <c r="D879" s="74"/>
      <c r="E879" s="75"/>
    </row>
    <row r="880" spans="1:5">
      <c r="A880" s="73"/>
      <c r="B880" s="73"/>
      <c r="C880" s="74"/>
      <c r="D880" s="74"/>
      <c r="E880" s="75"/>
    </row>
    <row r="881" spans="1:5">
      <c r="A881" s="73"/>
      <c r="B881" s="73"/>
      <c r="C881" s="74"/>
      <c r="D881" s="74"/>
      <c r="E881" s="75"/>
    </row>
    <row r="882" spans="1:5">
      <c r="A882" s="73"/>
      <c r="B882" s="73"/>
      <c r="C882" s="74"/>
      <c r="D882" s="74"/>
      <c r="E882" s="75"/>
    </row>
    <row r="883" spans="1:5">
      <c r="A883" s="73"/>
      <c r="B883" s="73"/>
      <c r="C883" s="74"/>
      <c r="D883" s="74"/>
      <c r="E883" s="75"/>
    </row>
    <row r="884" spans="1:5">
      <c r="A884" s="73"/>
      <c r="B884" s="73"/>
      <c r="C884" s="74"/>
      <c r="D884" s="74"/>
      <c r="E884" s="75"/>
    </row>
    <row r="885" spans="1:5">
      <c r="A885" s="73"/>
      <c r="B885" s="73"/>
      <c r="C885" s="74"/>
      <c r="D885" s="74"/>
      <c r="E885" s="75"/>
    </row>
    <row r="886" spans="1:5">
      <c r="A886" s="73"/>
      <c r="B886" s="73"/>
      <c r="C886" s="74"/>
      <c r="D886" s="74"/>
      <c r="E886" s="75"/>
    </row>
    <row r="887" spans="1:5">
      <c r="A887" s="73"/>
      <c r="B887" s="73"/>
      <c r="C887" s="74"/>
      <c r="D887" s="74"/>
      <c r="E887" s="75"/>
    </row>
    <row r="888" spans="1:5">
      <c r="A888" s="73"/>
      <c r="B888" s="73"/>
      <c r="C888" s="74"/>
      <c r="D888" s="74"/>
      <c r="E888" s="75"/>
    </row>
    <row r="889" spans="1:5">
      <c r="A889" s="73"/>
      <c r="B889" s="73"/>
      <c r="C889" s="74"/>
      <c r="D889" s="74"/>
      <c r="E889" s="75"/>
    </row>
    <row r="890" spans="1:5">
      <c r="A890" s="73"/>
      <c r="B890" s="73"/>
      <c r="C890" s="74"/>
      <c r="D890" s="74"/>
      <c r="E890" s="75"/>
    </row>
    <row r="891" spans="1:5">
      <c r="A891" s="73"/>
      <c r="B891" s="73"/>
      <c r="C891" s="74"/>
      <c r="D891" s="74"/>
      <c r="E891" s="75"/>
    </row>
    <row r="892" spans="1:5">
      <c r="A892" s="73"/>
      <c r="B892" s="73"/>
      <c r="C892" s="74"/>
      <c r="D892" s="74"/>
      <c r="E892" s="75"/>
    </row>
    <row r="893" spans="1:5">
      <c r="A893" s="73"/>
      <c r="B893" s="73"/>
      <c r="C893" s="74"/>
      <c r="D893" s="74"/>
      <c r="E893" s="75"/>
    </row>
    <row r="894" spans="1:5">
      <c r="A894" s="73"/>
      <c r="B894" s="73"/>
      <c r="C894" s="74"/>
      <c r="D894" s="74"/>
      <c r="E894" s="75"/>
    </row>
    <row r="895" spans="1:5">
      <c r="A895" s="73"/>
      <c r="B895" s="73"/>
      <c r="C895" s="74"/>
      <c r="D895" s="74"/>
      <c r="E895" s="75"/>
    </row>
    <row r="896" spans="1:5">
      <c r="A896" s="73"/>
      <c r="B896" s="73"/>
      <c r="C896" s="74"/>
      <c r="D896" s="74"/>
      <c r="E896" s="75"/>
    </row>
    <row r="897" spans="1:5">
      <c r="A897" s="73"/>
      <c r="B897" s="73"/>
      <c r="C897" s="74"/>
      <c r="D897" s="74"/>
      <c r="E897" s="75"/>
    </row>
    <row r="898" spans="1:5">
      <c r="A898" s="73"/>
      <c r="B898" s="73"/>
      <c r="C898" s="74"/>
      <c r="D898" s="74"/>
      <c r="E898" s="75"/>
    </row>
    <row r="899" spans="1:5">
      <c r="A899" s="73"/>
      <c r="B899" s="73"/>
      <c r="C899" s="74"/>
      <c r="D899" s="74"/>
      <c r="E899" s="75"/>
    </row>
    <row r="900" spans="1:5">
      <c r="A900" s="73"/>
      <c r="B900" s="73"/>
      <c r="C900" s="74"/>
      <c r="D900" s="74"/>
      <c r="E900" s="75"/>
    </row>
    <row r="901" spans="1:5">
      <c r="A901" s="73"/>
      <c r="B901" s="73"/>
      <c r="C901" s="74"/>
      <c r="D901" s="74"/>
      <c r="E901" s="75"/>
    </row>
    <row r="902" spans="1:5">
      <c r="A902" s="73"/>
      <c r="B902" s="73"/>
      <c r="C902" s="74"/>
      <c r="D902" s="74"/>
      <c r="E902" s="75"/>
    </row>
    <row r="903" spans="1:5">
      <c r="A903" s="73"/>
      <c r="B903" s="73"/>
      <c r="C903" s="74"/>
      <c r="D903" s="74"/>
      <c r="E903" s="75"/>
    </row>
    <row r="904" spans="1:5">
      <c r="A904" s="73"/>
      <c r="B904" s="73"/>
      <c r="C904" s="74"/>
      <c r="D904" s="74"/>
      <c r="E904" s="75"/>
    </row>
    <row r="905" spans="1:5">
      <c r="A905" s="73"/>
      <c r="B905" s="73"/>
      <c r="C905" s="74"/>
      <c r="D905" s="74"/>
      <c r="E905" s="75"/>
    </row>
    <row r="906" spans="1:5">
      <c r="A906" s="73"/>
      <c r="B906" s="73"/>
      <c r="C906" s="74"/>
      <c r="D906" s="74"/>
      <c r="E906" s="75"/>
    </row>
    <row r="907" spans="1:5">
      <c r="A907" s="73"/>
      <c r="B907" s="73"/>
      <c r="C907" s="74"/>
      <c r="D907" s="74"/>
      <c r="E907" s="75"/>
    </row>
    <row r="908" spans="1:5">
      <c r="A908" s="73"/>
      <c r="B908" s="73"/>
      <c r="C908" s="74"/>
      <c r="D908" s="74"/>
      <c r="E908" s="75"/>
    </row>
    <row r="909" spans="1:5">
      <c r="A909" s="73"/>
      <c r="B909" s="73"/>
      <c r="C909" s="74"/>
      <c r="D909" s="74"/>
      <c r="E909" s="75"/>
    </row>
    <row r="910" spans="1:5">
      <c r="A910" s="73"/>
      <c r="B910" s="73"/>
      <c r="C910" s="74"/>
      <c r="D910" s="74"/>
      <c r="E910" s="75"/>
    </row>
    <row r="911" spans="1:5">
      <c r="A911" s="73"/>
      <c r="B911" s="73"/>
      <c r="C911" s="74"/>
      <c r="D911" s="74"/>
      <c r="E911" s="75"/>
    </row>
    <row r="912" spans="1:5">
      <c r="A912" s="73"/>
      <c r="B912" s="73"/>
      <c r="C912" s="74"/>
      <c r="D912" s="74"/>
      <c r="E912" s="75"/>
    </row>
    <row r="913" spans="1:5">
      <c r="A913" s="73"/>
      <c r="B913" s="73"/>
      <c r="C913" s="74"/>
      <c r="D913" s="74"/>
      <c r="E913" s="75"/>
    </row>
    <row r="914" spans="1:5">
      <c r="A914" s="73"/>
      <c r="B914" s="73"/>
      <c r="C914" s="74"/>
      <c r="D914" s="74"/>
      <c r="E914" s="75"/>
    </row>
    <row r="915" spans="1:5">
      <c r="A915" s="73"/>
      <c r="B915" s="73"/>
      <c r="C915" s="74"/>
      <c r="D915" s="74"/>
      <c r="E915" s="75"/>
    </row>
    <row r="916" spans="1:5">
      <c r="A916" s="73"/>
      <c r="B916" s="73"/>
      <c r="C916" s="74"/>
      <c r="D916" s="74"/>
      <c r="E916" s="75"/>
    </row>
    <row r="917" spans="1:5">
      <c r="A917" s="73"/>
      <c r="B917" s="73"/>
      <c r="C917" s="74"/>
      <c r="D917" s="74"/>
      <c r="E917" s="75"/>
    </row>
    <row r="918" spans="1:5">
      <c r="A918" s="73"/>
      <c r="B918" s="73"/>
      <c r="C918" s="74"/>
      <c r="D918" s="74"/>
      <c r="E918" s="75"/>
    </row>
    <row r="919" spans="1:5">
      <c r="A919" s="73"/>
      <c r="B919" s="73"/>
      <c r="C919" s="74"/>
      <c r="D919" s="74"/>
      <c r="E919" s="75"/>
    </row>
    <row r="920" spans="1:5">
      <c r="A920" s="73"/>
      <c r="B920" s="73"/>
      <c r="C920" s="74"/>
      <c r="D920" s="74"/>
      <c r="E920" s="75"/>
    </row>
    <row r="921" spans="1:5">
      <c r="A921" s="73"/>
      <c r="B921" s="73"/>
      <c r="C921" s="74"/>
      <c r="D921" s="74"/>
      <c r="E921" s="75"/>
    </row>
    <row r="922" spans="1:5">
      <c r="A922" s="73"/>
      <c r="B922" s="73"/>
      <c r="C922" s="74"/>
      <c r="D922" s="74"/>
      <c r="E922" s="75"/>
    </row>
    <row r="923" spans="1:5">
      <c r="A923" s="73"/>
      <c r="B923" s="73"/>
      <c r="C923" s="74"/>
      <c r="D923" s="74"/>
      <c r="E923" s="75"/>
    </row>
    <row r="924" spans="1:5">
      <c r="A924" s="73"/>
      <c r="B924" s="73"/>
      <c r="C924" s="74"/>
      <c r="D924" s="74"/>
      <c r="E924" s="75"/>
    </row>
    <row r="925" spans="1:5">
      <c r="A925" s="73"/>
      <c r="B925" s="73"/>
      <c r="C925" s="74"/>
      <c r="D925" s="74"/>
      <c r="E925" s="75"/>
    </row>
    <row r="926" spans="1:5">
      <c r="A926" s="73"/>
      <c r="B926" s="73"/>
      <c r="C926" s="74"/>
      <c r="D926" s="74"/>
      <c r="E926" s="75"/>
    </row>
    <row r="927" spans="1:5">
      <c r="A927" s="73"/>
      <c r="B927" s="73"/>
      <c r="C927" s="74"/>
      <c r="D927" s="74"/>
      <c r="E927" s="75"/>
    </row>
    <row r="928" spans="1:5">
      <c r="A928" s="73"/>
      <c r="B928" s="73"/>
      <c r="C928" s="74"/>
      <c r="D928" s="74"/>
      <c r="E928" s="75"/>
    </row>
    <row r="929" spans="1:5">
      <c r="A929" s="73"/>
      <c r="B929" s="73"/>
      <c r="C929" s="74"/>
      <c r="D929" s="74"/>
      <c r="E929" s="75"/>
    </row>
    <row r="930" spans="1:5">
      <c r="A930" s="73"/>
      <c r="B930" s="73"/>
      <c r="C930" s="74"/>
      <c r="D930" s="74"/>
      <c r="E930" s="75"/>
    </row>
    <row r="931" spans="1:5">
      <c r="A931" s="73"/>
      <c r="B931" s="73"/>
      <c r="C931" s="74"/>
      <c r="D931" s="74"/>
      <c r="E931" s="75"/>
    </row>
    <row r="932" spans="1:5">
      <c r="A932" s="73"/>
      <c r="B932" s="73"/>
      <c r="C932" s="74"/>
      <c r="D932" s="74"/>
      <c r="E932" s="75"/>
    </row>
    <row r="933" spans="1:5">
      <c r="A933" s="73"/>
      <c r="B933" s="73"/>
      <c r="C933" s="74"/>
      <c r="D933" s="74"/>
      <c r="E933" s="75"/>
    </row>
    <row r="934" spans="1:5">
      <c r="A934" s="73"/>
      <c r="B934" s="73"/>
      <c r="C934" s="74"/>
      <c r="D934" s="74"/>
      <c r="E934" s="75"/>
    </row>
    <row r="935" spans="1:5">
      <c r="A935" s="73"/>
      <c r="B935" s="73"/>
      <c r="C935" s="74"/>
      <c r="D935" s="74"/>
      <c r="E935" s="75"/>
    </row>
    <row r="936" spans="1:5">
      <c r="A936" s="73"/>
      <c r="B936" s="73"/>
      <c r="C936" s="74"/>
      <c r="D936" s="74"/>
      <c r="E936" s="75"/>
    </row>
    <row r="937" spans="1:5">
      <c r="A937" s="73"/>
      <c r="B937" s="73"/>
      <c r="C937" s="74"/>
      <c r="D937" s="74"/>
      <c r="E937" s="75"/>
    </row>
    <row r="938" spans="1:5">
      <c r="A938" s="73"/>
      <c r="B938" s="73"/>
      <c r="C938" s="74"/>
      <c r="D938" s="74"/>
      <c r="E938" s="75"/>
    </row>
    <row r="939" spans="1:5">
      <c r="A939" s="73"/>
      <c r="B939" s="73"/>
      <c r="C939" s="74"/>
      <c r="D939" s="74"/>
      <c r="E939" s="75"/>
    </row>
    <row r="940" spans="1:5">
      <c r="A940" s="73"/>
      <c r="B940" s="73"/>
      <c r="C940" s="74"/>
      <c r="D940" s="74"/>
      <c r="E940" s="75"/>
    </row>
    <row r="941" spans="1:5">
      <c r="A941" s="73"/>
      <c r="B941" s="73"/>
      <c r="C941" s="74"/>
      <c r="D941" s="74"/>
      <c r="E941" s="75"/>
    </row>
    <row r="942" spans="1:5">
      <c r="A942" s="73"/>
      <c r="B942" s="73"/>
      <c r="C942" s="74"/>
      <c r="D942" s="74"/>
      <c r="E942" s="75"/>
    </row>
    <row r="943" spans="1:5">
      <c r="A943" s="73"/>
      <c r="B943" s="73"/>
      <c r="C943" s="74"/>
      <c r="D943" s="74"/>
      <c r="E943" s="75"/>
    </row>
    <row r="944" spans="1:5">
      <c r="A944" s="73"/>
      <c r="B944" s="73"/>
      <c r="C944" s="74"/>
      <c r="D944" s="74"/>
      <c r="E944" s="75"/>
    </row>
    <row r="945" spans="1:5">
      <c r="A945" s="73"/>
      <c r="B945" s="73"/>
      <c r="C945" s="74"/>
      <c r="D945" s="74"/>
      <c r="E945" s="75"/>
    </row>
    <row r="946" spans="1:5">
      <c r="A946" s="73"/>
      <c r="B946" s="73"/>
      <c r="C946" s="74"/>
      <c r="D946" s="74"/>
      <c r="E946" s="75"/>
    </row>
    <row r="947" spans="1:5">
      <c r="A947" s="73"/>
      <c r="B947" s="73"/>
      <c r="C947" s="74"/>
      <c r="D947" s="74"/>
      <c r="E947" s="75"/>
    </row>
    <row r="948" spans="1:5">
      <c r="A948" s="73"/>
      <c r="B948" s="73"/>
      <c r="C948" s="74"/>
      <c r="D948" s="74"/>
      <c r="E948" s="75"/>
    </row>
    <row r="949" spans="1:5">
      <c r="A949" s="73"/>
      <c r="B949" s="73"/>
      <c r="C949" s="74"/>
      <c r="D949" s="74"/>
      <c r="E949" s="75"/>
    </row>
    <row r="950" spans="1:5">
      <c r="A950" s="73"/>
      <c r="B950" s="73"/>
      <c r="C950" s="74"/>
      <c r="D950" s="74"/>
      <c r="E950" s="75"/>
    </row>
    <row r="951" spans="1:5">
      <c r="A951" s="73"/>
      <c r="B951" s="73"/>
      <c r="C951" s="74"/>
      <c r="D951" s="74"/>
      <c r="E951" s="75"/>
    </row>
    <row r="952" spans="1:5">
      <c r="A952" s="73"/>
      <c r="B952" s="73"/>
      <c r="C952" s="74"/>
      <c r="D952" s="74"/>
      <c r="E952" s="75"/>
    </row>
    <row r="953" spans="1:5">
      <c r="A953" s="73"/>
      <c r="B953" s="73"/>
      <c r="C953" s="74"/>
      <c r="D953" s="74"/>
      <c r="E953" s="75"/>
    </row>
    <row r="954" spans="1:5">
      <c r="A954" s="73"/>
      <c r="B954" s="73"/>
      <c r="C954" s="74"/>
      <c r="D954" s="74"/>
      <c r="E954" s="75"/>
    </row>
    <row r="955" spans="1:5">
      <c r="A955" s="73"/>
      <c r="B955" s="73"/>
      <c r="C955" s="74"/>
      <c r="D955" s="74"/>
      <c r="E955" s="75"/>
    </row>
    <row r="956" spans="1:5">
      <c r="A956" s="73"/>
      <c r="B956" s="73"/>
      <c r="C956" s="74"/>
      <c r="D956" s="74"/>
      <c r="E956" s="75"/>
    </row>
    <row r="957" spans="1:5">
      <c r="A957" s="73"/>
      <c r="B957" s="73"/>
      <c r="C957" s="74"/>
      <c r="D957" s="74"/>
      <c r="E957" s="75"/>
    </row>
    <row r="958" spans="1:5">
      <c r="A958" s="73"/>
      <c r="B958" s="73"/>
      <c r="C958" s="74"/>
      <c r="D958" s="74"/>
      <c r="E958" s="75"/>
    </row>
    <row r="959" spans="1:5">
      <c r="A959" s="73"/>
      <c r="B959" s="73"/>
      <c r="C959" s="74"/>
      <c r="D959" s="74"/>
      <c r="E959" s="75"/>
    </row>
    <row r="960" spans="1:5">
      <c r="A960" s="73"/>
      <c r="B960" s="73"/>
      <c r="C960" s="74"/>
      <c r="D960" s="74"/>
      <c r="E960" s="75"/>
    </row>
    <row r="961" spans="1:5">
      <c r="A961" s="73"/>
      <c r="B961" s="73"/>
      <c r="C961" s="74"/>
      <c r="D961" s="74"/>
      <c r="E961" s="75"/>
    </row>
    <row r="962" spans="1:5">
      <c r="A962" s="73"/>
      <c r="B962" s="73"/>
      <c r="C962" s="74"/>
      <c r="D962" s="74"/>
      <c r="E962" s="75"/>
    </row>
    <row r="963" spans="1:5">
      <c r="A963" s="73"/>
      <c r="B963" s="73"/>
      <c r="C963" s="74"/>
      <c r="D963" s="74"/>
      <c r="E963" s="75"/>
    </row>
    <row r="964" spans="1:5">
      <c r="A964" s="73"/>
      <c r="B964" s="73"/>
      <c r="C964" s="74"/>
      <c r="D964" s="74"/>
      <c r="E964" s="75"/>
    </row>
    <row r="965" spans="1:5">
      <c r="A965" s="73"/>
      <c r="B965" s="73"/>
      <c r="C965" s="74"/>
      <c r="D965" s="74"/>
      <c r="E965" s="75"/>
    </row>
    <row r="966" spans="1:5">
      <c r="A966" s="73"/>
      <c r="B966" s="73"/>
      <c r="C966" s="74"/>
      <c r="D966" s="74"/>
      <c r="E966" s="75"/>
    </row>
    <row r="967" spans="1:5">
      <c r="A967" s="73"/>
      <c r="B967" s="73"/>
      <c r="C967" s="74"/>
      <c r="D967" s="74"/>
      <c r="E967" s="75"/>
    </row>
    <row r="968" spans="1:5">
      <c r="A968" s="73"/>
      <c r="B968" s="73"/>
      <c r="C968" s="74"/>
      <c r="D968" s="74"/>
      <c r="E968" s="75"/>
    </row>
    <row r="969" spans="1:5">
      <c r="A969" s="73"/>
      <c r="B969" s="73"/>
      <c r="C969" s="74"/>
      <c r="D969" s="74"/>
      <c r="E969" s="75"/>
    </row>
    <row r="970" spans="1:5">
      <c r="A970" s="73"/>
      <c r="B970" s="73"/>
      <c r="C970" s="74"/>
      <c r="D970" s="74"/>
      <c r="E970" s="75"/>
    </row>
    <row r="971" spans="1:5">
      <c r="A971" s="73"/>
      <c r="B971" s="73"/>
      <c r="C971" s="74"/>
      <c r="D971" s="74"/>
      <c r="E971" s="75"/>
    </row>
    <row r="972" spans="1:5">
      <c r="A972" s="73"/>
      <c r="B972" s="73"/>
      <c r="C972" s="74"/>
      <c r="D972" s="74"/>
      <c r="E972" s="75"/>
    </row>
    <row r="973" spans="1:5">
      <c r="A973" s="73"/>
      <c r="B973" s="73"/>
      <c r="C973" s="74"/>
      <c r="D973" s="74"/>
      <c r="E973" s="75"/>
    </row>
    <row r="974" spans="1:5">
      <c r="A974" s="73"/>
      <c r="B974" s="73"/>
      <c r="C974" s="74"/>
      <c r="D974" s="74"/>
      <c r="E974" s="75"/>
    </row>
    <row r="975" spans="1:5">
      <c r="A975" s="73"/>
      <c r="B975" s="73"/>
      <c r="C975" s="74"/>
      <c r="D975" s="74"/>
      <c r="E975" s="75"/>
    </row>
    <row r="976" spans="1:5">
      <c r="A976" s="73"/>
      <c r="B976" s="73"/>
      <c r="C976" s="74"/>
      <c r="D976" s="74"/>
      <c r="E976" s="75"/>
    </row>
    <row r="977" spans="1:5">
      <c r="A977" s="73"/>
      <c r="B977" s="73"/>
      <c r="C977" s="74"/>
      <c r="D977" s="74"/>
      <c r="E977" s="75"/>
    </row>
    <row r="978" spans="1:5">
      <c r="A978" s="73"/>
      <c r="B978" s="73"/>
      <c r="C978" s="74"/>
      <c r="D978" s="74"/>
      <c r="E978" s="75"/>
    </row>
    <row r="979" spans="1:5">
      <c r="A979" s="73"/>
      <c r="B979" s="73"/>
      <c r="C979" s="74"/>
      <c r="D979" s="74"/>
      <c r="E979" s="75"/>
    </row>
    <row r="980" spans="1:5">
      <c r="A980" s="73"/>
      <c r="B980" s="73"/>
      <c r="C980" s="74"/>
      <c r="D980" s="74"/>
      <c r="E980" s="75"/>
    </row>
    <row r="981" spans="1:5">
      <c r="A981" s="73"/>
      <c r="B981" s="73"/>
      <c r="C981" s="74"/>
      <c r="D981" s="74"/>
      <c r="E981" s="75"/>
    </row>
    <row r="982" spans="1:5">
      <c r="A982" s="73"/>
      <c r="B982" s="73"/>
      <c r="C982" s="74"/>
      <c r="D982" s="74"/>
      <c r="E982" s="75"/>
    </row>
    <row r="983" spans="1:5">
      <c r="A983" s="73"/>
      <c r="B983" s="73"/>
      <c r="C983" s="74"/>
      <c r="D983" s="74"/>
      <c r="E983" s="75"/>
    </row>
    <row r="984" spans="1:5">
      <c r="A984" s="73"/>
      <c r="B984" s="73"/>
      <c r="C984" s="74"/>
      <c r="D984" s="74"/>
      <c r="E984" s="75"/>
    </row>
    <row r="985" spans="1:5">
      <c r="A985" s="73"/>
      <c r="B985" s="73"/>
      <c r="C985" s="74"/>
      <c r="D985" s="74"/>
      <c r="E985" s="75"/>
    </row>
    <row r="986" spans="1:5">
      <c r="A986" s="73"/>
      <c r="B986" s="73"/>
      <c r="C986" s="74"/>
      <c r="D986" s="74"/>
      <c r="E986" s="75"/>
    </row>
    <row r="987" spans="1:5">
      <c r="A987" s="73"/>
      <c r="B987" s="73"/>
      <c r="C987" s="74"/>
      <c r="D987" s="74"/>
      <c r="E987" s="75"/>
    </row>
    <row r="988" spans="1:5">
      <c r="A988" s="73"/>
      <c r="B988" s="73"/>
      <c r="C988" s="74"/>
      <c r="D988" s="74"/>
      <c r="E988" s="75"/>
    </row>
    <row r="989" spans="1:5">
      <c r="A989" s="73"/>
      <c r="B989" s="73"/>
      <c r="C989" s="74"/>
      <c r="D989" s="74"/>
      <c r="E989" s="75"/>
    </row>
    <row r="990" spans="1:5">
      <c r="A990" s="73"/>
      <c r="B990" s="73"/>
      <c r="C990" s="74"/>
      <c r="D990" s="74"/>
      <c r="E990" s="75"/>
    </row>
    <row r="991" spans="1:5">
      <c r="A991" s="73"/>
      <c r="B991" s="73"/>
      <c r="C991" s="74"/>
      <c r="D991" s="74"/>
      <c r="E991" s="75"/>
    </row>
    <row r="992" spans="1:5">
      <c r="A992" s="73"/>
      <c r="B992" s="73"/>
      <c r="C992" s="74"/>
      <c r="D992" s="74"/>
      <c r="E992" s="75"/>
    </row>
    <row r="993" spans="1:5">
      <c r="A993" s="73"/>
      <c r="B993" s="73"/>
      <c r="C993" s="74"/>
      <c r="D993" s="74"/>
      <c r="E993" s="75"/>
    </row>
    <row r="994" spans="1:5">
      <c r="A994" s="73"/>
      <c r="B994" s="73"/>
      <c r="C994" s="74"/>
      <c r="D994" s="74"/>
      <c r="E994" s="75"/>
    </row>
    <row r="995" spans="1:5">
      <c r="A995" s="73"/>
      <c r="B995" s="73"/>
      <c r="C995" s="74"/>
      <c r="D995" s="74"/>
      <c r="E995" s="75"/>
    </row>
    <row r="996" spans="1:5">
      <c r="A996" s="73"/>
      <c r="B996" s="73"/>
      <c r="C996" s="74"/>
      <c r="D996" s="74"/>
      <c r="E996" s="75"/>
    </row>
    <row r="997" spans="1:5">
      <c r="A997" s="73"/>
      <c r="B997" s="73"/>
      <c r="C997" s="74"/>
      <c r="D997" s="74"/>
      <c r="E997" s="75"/>
    </row>
    <row r="998" spans="1:5">
      <c r="A998" s="73"/>
      <c r="B998" s="73"/>
      <c r="C998" s="74"/>
      <c r="D998" s="74"/>
      <c r="E998" s="75"/>
    </row>
    <row r="999" spans="1:5">
      <c r="A999" s="73"/>
      <c r="B999" s="73"/>
      <c r="C999" s="74"/>
      <c r="D999" s="74"/>
      <c r="E999" s="75"/>
    </row>
    <row r="1000" spans="1:5">
      <c r="A1000" s="73"/>
      <c r="B1000" s="73"/>
      <c r="C1000" s="74"/>
      <c r="D1000" s="74"/>
      <c r="E1000" s="75"/>
    </row>
  </sheetData>
  <sheetProtection sheet="1" objects="1"/>
  <mergeCells count="11">
    <mergeCell ref="A1:E1"/>
    <mergeCell ref="A2:E2"/>
    <mergeCell ref="A3:E3"/>
    <mergeCell ref="A72:E72"/>
    <mergeCell ref="A73:E73"/>
    <mergeCell ref="A74:E74"/>
    <mergeCell ref="A5:A7"/>
    <mergeCell ref="B5:B7"/>
    <mergeCell ref="C5:C6"/>
    <mergeCell ref="D5:D6"/>
    <mergeCell ref="E5:E7"/>
  </mergeCells>
  <pageMargins left="0.7" right="0.7" top="0.75" bottom="0.75" header="0.3" footer="0.3"/>
  <pageSetup paperSize="9" scale="5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B0F0"/>
  </sheetPr>
  <dimension ref="A1:E1000"/>
  <sheetViews>
    <sheetView topLeftCell="A43" workbookViewId="0">
      <selection activeCell="A7" sqref="A7:E49"/>
    </sheetView>
  </sheetViews>
  <sheetFormatPr defaultColWidth="26.287037037037" defaultRowHeight="15.6" outlineLevelCol="4"/>
  <cols>
    <col min="1" max="1" width="7.71296296296296" style="24" customWidth="1"/>
    <col min="2" max="2" width="30.8611111111111" style="24" hidden="1" customWidth="1"/>
    <col min="3" max="3" width="50.5740740740741" style="24" customWidth="1"/>
    <col min="4" max="4" width="27.5740740740741" style="24" customWidth="1"/>
    <col min="5" max="5" width="54.1388888888889" style="24" customWidth="1"/>
    <col min="6" max="16384" width="26.287037037037" style="25"/>
  </cols>
  <sheetData>
    <row r="1" ht="21.75" customHeight="1" spans="1:1">
      <c r="A1" s="26" t="s">
        <v>400</v>
      </c>
    </row>
    <row r="2" ht="23.25" customHeight="1" spans="1:1">
      <c r="A2" s="27" t="s">
        <v>113</v>
      </c>
    </row>
    <row r="3" ht="24.75" customHeight="1" spans="1:1">
      <c r="A3" s="223" t="str">
        <f>'[7]Tw-CC1'!A3:E3</f>
        <v>31 DESEMBER 2025 (Audited)</v>
      </c>
    </row>
    <row r="4" ht="11.25" customHeight="1" spans="1:5">
      <c r="A4" s="28"/>
      <c r="B4" s="28"/>
      <c r="C4" s="28"/>
      <c r="D4" s="29"/>
      <c r="E4" s="28"/>
    </row>
    <row r="5" ht="0.75" customHeight="1" spans="1:5">
      <c r="A5" s="27"/>
      <c r="B5" s="27"/>
      <c r="C5" s="28"/>
      <c r="D5" s="29"/>
      <c r="E5" s="28"/>
    </row>
    <row r="6" ht="27.6" spans="1:5">
      <c r="A6" s="30" t="s">
        <v>331</v>
      </c>
      <c r="B6" s="30" t="s">
        <v>401</v>
      </c>
      <c r="C6" s="31" t="s">
        <v>402</v>
      </c>
      <c r="D6" s="32" t="s">
        <v>403</v>
      </c>
      <c r="E6" s="33" t="s">
        <v>404</v>
      </c>
    </row>
    <row r="7" spans="1:5">
      <c r="A7" s="34">
        <v>1</v>
      </c>
      <c r="B7" s="35" t="s">
        <v>405</v>
      </c>
      <c r="C7" s="35" t="s">
        <v>406</v>
      </c>
      <c r="D7" s="36" t="s">
        <v>130</v>
      </c>
      <c r="E7" s="35" t="s">
        <v>407</v>
      </c>
    </row>
    <row r="8" ht="41.4" spans="1:5">
      <c r="A8" s="34">
        <v>2</v>
      </c>
      <c r="B8" s="35" t="s">
        <v>408</v>
      </c>
      <c r="C8" s="35" t="s">
        <v>409</v>
      </c>
      <c r="D8" s="36" t="s">
        <v>130</v>
      </c>
      <c r="E8" s="35" t="s">
        <v>410</v>
      </c>
    </row>
    <row r="9" ht="27.6" spans="1:5">
      <c r="A9" s="34">
        <v>3</v>
      </c>
      <c r="B9" s="35" t="s">
        <v>411</v>
      </c>
      <c r="C9" s="35" t="s">
        <v>412</v>
      </c>
      <c r="D9" s="36" t="s">
        <v>130</v>
      </c>
      <c r="E9" s="35" t="s">
        <v>413</v>
      </c>
    </row>
    <row r="10" ht="87" customHeight="1" spans="1:5">
      <c r="A10" s="34" t="s">
        <v>26</v>
      </c>
      <c r="B10" s="35" t="s">
        <v>414</v>
      </c>
      <c r="C10" s="35" t="s">
        <v>415</v>
      </c>
      <c r="D10" s="36" t="s">
        <v>130</v>
      </c>
      <c r="E10" s="35" t="s">
        <v>416</v>
      </c>
    </row>
    <row r="11" ht="27.6" spans="1:5">
      <c r="A11" s="34"/>
      <c r="B11" s="35"/>
      <c r="C11" s="35" t="s">
        <v>417</v>
      </c>
      <c r="D11" s="36" t="s">
        <v>130</v>
      </c>
      <c r="E11" s="35"/>
    </row>
    <row r="12" ht="27.6" spans="1:5">
      <c r="A12" s="34">
        <v>4</v>
      </c>
      <c r="B12" s="35" t="s">
        <v>418</v>
      </c>
      <c r="C12" s="35" t="s">
        <v>419</v>
      </c>
      <c r="D12" s="36" t="s">
        <v>130</v>
      </c>
      <c r="E12" s="35" t="s">
        <v>420</v>
      </c>
    </row>
    <row r="13" ht="27.6" spans="1:5">
      <c r="A13" s="34">
        <v>5</v>
      </c>
      <c r="B13" s="35" t="s">
        <v>421</v>
      </c>
      <c r="C13" s="35" t="s">
        <v>422</v>
      </c>
      <c r="D13" s="36" t="s">
        <v>130</v>
      </c>
      <c r="E13" s="35" t="s">
        <v>423</v>
      </c>
    </row>
    <row r="14" ht="41.4" spans="1:5">
      <c r="A14" s="34">
        <v>6</v>
      </c>
      <c r="B14" s="35" t="s">
        <v>424</v>
      </c>
      <c r="C14" s="35" t="s">
        <v>425</v>
      </c>
      <c r="D14" s="36" t="s">
        <v>130</v>
      </c>
      <c r="E14" s="35" t="s">
        <v>426</v>
      </c>
    </row>
    <row r="15" ht="74.25" customHeight="1" spans="1:5">
      <c r="A15" s="34">
        <v>7</v>
      </c>
      <c r="B15" s="35" t="s">
        <v>427</v>
      </c>
      <c r="C15" s="35" t="s">
        <v>428</v>
      </c>
      <c r="D15" s="36" t="s">
        <v>130</v>
      </c>
      <c r="E15" s="35" t="s">
        <v>429</v>
      </c>
    </row>
    <row r="16" ht="33" customHeight="1" spans="1:5">
      <c r="A16" s="34">
        <v>8</v>
      </c>
      <c r="B16" s="35" t="s">
        <v>430</v>
      </c>
      <c r="C16" s="35" t="s">
        <v>431</v>
      </c>
      <c r="D16" s="36" t="s">
        <v>130</v>
      </c>
      <c r="E16" s="35" t="s">
        <v>432</v>
      </c>
    </row>
    <row r="17" spans="1:5">
      <c r="A17" s="34">
        <v>9</v>
      </c>
      <c r="B17" s="35" t="s">
        <v>433</v>
      </c>
      <c r="C17" s="35" t="s">
        <v>434</v>
      </c>
      <c r="D17" s="36" t="s">
        <v>130</v>
      </c>
      <c r="E17" s="35" t="s">
        <v>432</v>
      </c>
    </row>
    <row r="18" ht="55.2" spans="1:5">
      <c r="A18" s="34">
        <v>10</v>
      </c>
      <c r="B18" s="35" t="s">
        <v>435</v>
      </c>
      <c r="C18" s="35" t="s">
        <v>436</v>
      </c>
      <c r="D18" s="36" t="s">
        <v>130</v>
      </c>
      <c r="E18" s="35" t="s">
        <v>437</v>
      </c>
    </row>
    <row r="19" ht="41.4" spans="1:5">
      <c r="A19" s="34">
        <v>11</v>
      </c>
      <c r="B19" s="35" t="s">
        <v>438</v>
      </c>
      <c r="C19" s="35" t="s">
        <v>439</v>
      </c>
      <c r="D19" s="36" t="s">
        <v>130</v>
      </c>
      <c r="E19" s="35" t="s">
        <v>440</v>
      </c>
    </row>
    <row r="20" ht="41.4" spans="1:5">
      <c r="A20" s="34">
        <v>12</v>
      </c>
      <c r="B20" s="35" t="s">
        <v>441</v>
      </c>
      <c r="C20" s="35" t="s">
        <v>442</v>
      </c>
      <c r="D20" s="36" t="s">
        <v>130</v>
      </c>
      <c r="E20" s="35" t="s">
        <v>443</v>
      </c>
    </row>
    <row r="21" ht="69" spans="1:5">
      <c r="A21" s="34">
        <v>13</v>
      </c>
      <c r="B21" s="35" t="s">
        <v>444</v>
      </c>
      <c r="C21" s="35" t="s">
        <v>445</v>
      </c>
      <c r="D21" s="36" t="s">
        <v>130</v>
      </c>
      <c r="E21" s="35" t="s">
        <v>446</v>
      </c>
    </row>
    <row r="22" ht="27.6" spans="1:5">
      <c r="A22" s="34">
        <v>14</v>
      </c>
      <c r="B22" s="35" t="s">
        <v>447</v>
      </c>
      <c r="C22" s="35" t="s">
        <v>448</v>
      </c>
      <c r="D22" s="36" t="s">
        <v>130</v>
      </c>
      <c r="E22" s="35" t="s">
        <v>449</v>
      </c>
    </row>
    <row r="23" ht="41.4" spans="1:5">
      <c r="A23" s="34">
        <v>15</v>
      </c>
      <c r="B23" s="35" t="s">
        <v>450</v>
      </c>
      <c r="C23" s="35" t="s">
        <v>451</v>
      </c>
      <c r="D23" s="36" t="s">
        <v>130</v>
      </c>
      <c r="E23" s="35" t="s">
        <v>452</v>
      </c>
    </row>
    <row r="24" ht="27.6" spans="1:5">
      <c r="A24" s="34">
        <v>16</v>
      </c>
      <c r="B24" s="35" t="s">
        <v>453</v>
      </c>
      <c r="C24" s="37" t="s">
        <v>454</v>
      </c>
      <c r="D24" s="36" t="s">
        <v>130</v>
      </c>
      <c r="E24" s="35" t="s">
        <v>455</v>
      </c>
    </row>
    <row r="25" spans="1:5">
      <c r="A25" s="38"/>
      <c r="B25" s="35" t="s">
        <v>456</v>
      </c>
      <c r="C25" s="35" t="s">
        <v>457</v>
      </c>
      <c r="D25" s="36" t="s">
        <v>130</v>
      </c>
      <c r="E25" s="35"/>
    </row>
    <row r="26" ht="165.6" spans="1:5">
      <c r="A26" s="34">
        <v>17</v>
      </c>
      <c r="B26" s="35" t="s">
        <v>458</v>
      </c>
      <c r="C26" s="35" t="s">
        <v>459</v>
      </c>
      <c r="D26" s="36" t="s">
        <v>130</v>
      </c>
      <c r="E26" s="35" t="s">
        <v>460</v>
      </c>
    </row>
    <row r="27" ht="27.6" spans="1:5">
      <c r="A27" s="34">
        <v>18</v>
      </c>
      <c r="B27" s="35" t="s">
        <v>461</v>
      </c>
      <c r="C27" s="35" t="s">
        <v>462</v>
      </c>
      <c r="D27" s="36" t="s">
        <v>130</v>
      </c>
      <c r="E27" s="35" t="s">
        <v>463</v>
      </c>
    </row>
    <row r="28" ht="27.6" spans="1:5">
      <c r="A28" s="34">
        <v>19</v>
      </c>
      <c r="B28" s="35" t="s">
        <v>464</v>
      </c>
      <c r="C28" s="35" t="s">
        <v>465</v>
      </c>
      <c r="D28" s="36" t="s">
        <v>130</v>
      </c>
      <c r="E28" s="35" t="s">
        <v>466</v>
      </c>
    </row>
    <row r="29" ht="82.8" spans="1:5">
      <c r="A29" s="34">
        <v>20</v>
      </c>
      <c r="B29" s="35" t="s">
        <v>467</v>
      </c>
      <c r="C29" s="35" t="s">
        <v>468</v>
      </c>
      <c r="D29" s="36" t="s">
        <v>130</v>
      </c>
      <c r="E29" s="35" t="s">
        <v>469</v>
      </c>
    </row>
    <row r="30" ht="27.6" spans="1:5">
      <c r="A30" s="34">
        <v>21</v>
      </c>
      <c r="B30" s="35" t="s">
        <v>470</v>
      </c>
      <c r="C30" s="35" t="s">
        <v>471</v>
      </c>
      <c r="D30" s="36" t="s">
        <v>130</v>
      </c>
      <c r="E30" s="35" t="s">
        <v>466</v>
      </c>
    </row>
    <row r="31" spans="1:5">
      <c r="A31" s="34">
        <v>22</v>
      </c>
      <c r="B31" s="35" t="s">
        <v>472</v>
      </c>
      <c r="C31" s="35" t="s">
        <v>473</v>
      </c>
      <c r="D31" s="36" t="s">
        <v>130</v>
      </c>
      <c r="E31" s="35" t="s">
        <v>474</v>
      </c>
    </row>
    <row r="32" ht="27.6" spans="1:5">
      <c r="A32" s="34">
        <v>23</v>
      </c>
      <c r="B32" s="35" t="s">
        <v>475</v>
      </c>
      <c r="C32" s="35" t="s">
        <v>476</v>
      </c>
      <c r="D32" s="36" t="s">
        <v>130</v>
      </c>
      <c r="E32" s="35" t="s">
        <v>477</v>
      </c>
    </row>
    <row r="33" ht="27.6" spans="1:5">
      <c r="A33" s="34">
        <v>24</v>
      </c>
      <c r="B33" s="35" t="s">
        <v>478</v>
      </c>
      <c r="C33" s="35" t="s">
        <v>479</v>
      </c>
      <c r="D33" s="36" t="s">
        <v>130</v>
      </c>
      <c r="E33" s="35" t="s">
        <v>480</v>
      </c>
    </row>
    <row r="34" ht="55.2" spans="1:5">
      <c r="A34" s="34">
        <v>25</v>
      </c>
      <c r="B34" s="35" t="s">
        <v>481</v>
      </c>
      <c r="C34" s="35" t="s">
        <v>482</v>
      </c>
      <c r="D34" s="36" t="s">
        <v>130</v>
      </c>
      <c r="E34" s="35" t="s">
        <v>483</v>
      </c>
    </row>
    <row r="35" ht="27.6" spans="1:5">
      <c r="A35" s="34">
        <v>26</v>
      </c>
      <c r="B35" s="35" t="s">
        <v>484</v>
      </c>
      <c r="C35" s="35" t="s">
        <v>485</v>
      </c>
      <c r="D35" s="36" t="s">
        <v>130</v>
      </c>
      <c r="E35" s="35" t="s">
        <v>486</v>
      </c>
    </row>
    <row r="36" ht="27.6" spans="1:5">
      <c r="A36" s="34">
        <v>27</v>
      </c>
      <c r="B36" s="35" t="s">
        <v>487</v>
      </c>
      <c r="C36" s="35" t="s">
        <v>488</v>
      </c>
      <c r="D36" s="36" t="s">
        <v>130</v>
      </c>
      <c r="E36" s="35" t="s">
        <v>489</v>
      </c>
    </row>
    <row r="37" ht="41.4" spans="1:5">
      <c r="A37" s="34">
        <v>28</v>
      </c>
      <c r="B37" s="35" t="s">
        <v>490</v>
      </c>
      <c r="C37" s="35" t="s">
        <v>491</v>
      </c>
      <c r="D37" s="36" t="s">
        <v>130</v>
      </c>
      <c r="E37" s="35" t="s">
        <v>492</v>
      </c>
    </row>
    <row r="38" ht="27.6" spans="1:5">
      <c r="A38" s="34">
        <v>29</v>
      </c>
      <c r="B38" s="35" t="s">
        <v>493</v>
      </c>
      <c r="C38" s="35" t="s">
        <v>494</v>
      </c>
      <c r="D38" s="36" t="s">
        <v>130</v>
      </c>
      <c r="E38" s="35" t="s">
        <v>495</v>
      </c>
    </row>
    <row r="39" spans="1:5">
      <c r="A39" s="34">
        <v>30</v>
      </c>
      <c r="B39" s="35" t="s">
        <v>496</v>
      </c>
      <c r="C39" s="35" t="s">
        <v>497</v>
      </c>
      <c r="D39" s="36" t="s">
        <v>130</v>
      </c>
      <c r="E39" s="35" t="s">
        <v>466</v>
      </c>
    </row>
    <row r="40" ht="27.6" spans="1:5">
      <c r="A40" s="34">
        <v>31</v>
      </c>
      <c r="B40" s="35" t="s">
        <v>498</v>
      </c>
      <c r="C40" s="35" t="s">
        <v>499</v>
      </c>
      <c r="D40" s="36" t="s">
        <v>130</v>
      </c>
      <c r="E40" s="35" t="s">
        <v>500</v>
      </c>
    </row>
    <row r="41" ht="69" spans="1:5">
      <c r="A41" s="34">
        <v>32</v>
      </c>
      <c r="B41" s="35" t="s">
        <v>501</v>
      </c>
      <c r="C41" s="35" t="s">
        <v>502</v>
      </c>
      <c r="D41" s="36" t="s">
        <v>130</v>
      </c>
      <c r="E41" s="35" t="s">
        <v>503</v>
      </c>
    </row>
    <row r="42" ht="27.6" spans="1:5">
      <c r="A42" s="34">
        <v>33</v>
      </c>
      <c r="B42" s="35" t="s">
        <v>504</v>
      </c>
      <c r="C42" s="35" t="s">
        <v>505</v>
      </c>
      <c r="D42" s="36" t="s">
        <v>130</v>
      </c>
      <c r="E42" s="35" t="s">
        <v>506</v>
      </c>
    </row>
    <row r="43" ht="41.4" spans="1:5">
      <c r="A43" s="34">
        <v>34</v>
      </c>
      <c r="B43" s="35" t="s">
        <v>507</v>
      </c>
      <c r="C43" s="35" t="s">
        <v>508</v>
      </c>
      <c r="D43" s="36" t="s">
        <v>130</v>
      </c>
      <c r="E43" s="35" t="s">
        <v>509</v>
      </c>
    </row>
    <row r="44" spans="1:5">
      <c r="A44" s="34" t="s">
        <v>510</v>
      </c>
      <c r="B44" s="35" t="s">
        <v>511</v>
      </c>
      <c r="C44" s="35" t="s">
        <v>512</v>
      </c>
      <c r="D44" s="36" t="s">
        <v>130</v>
      </c>
      <c r="E44" s="35" t="s">
        <v>513</v>
      </c>
    </row>
    <row r="45" ht="32.25" customHeight="1" spans="1:5">
      <c r="A45" s="34">
        <v>35</v>
      </c>
      <c r="B45" s="39" t="s">
        <v>514</v>
      </c>
      <c r="C45" s="35" t="s">
        <v>515</v>
      </c>
      <c r="D45" s="36" t="s">
        <v>130</v>
      </c>
      <c r="E45" s="35" t="s">
        <v>516</v>
      </c>
    </row>
    <row r="46" ht="27.6" spans="1:5">
      <c r="A46" s="34">
        <v>36</v>
      </c>
      <c r="B46" s="35" t="s">
        <v>517</v>
      </c>
      <c r="C46" s="35" t="s">
        <v>518</v>
      </c>
      <c r="D46" s="36" t="s">
        <v>130</v>
      </c>
      <c r="E46" s="35" t="s">
        <v>466</v>
      </c>
    </row>
    <row r="47" ht="27.6" spans="1:5">
      <c r="A47" s="34">
        <v>37</v>
      </c>
      <c r="B47" s="35" t="s">
        <v>519</v>
      </c>
      <c r="C47" s="35" t="s">
        <v>520</v>
      </c>
      <c r="D47" s="36" t="s">
        <v>130</v>
      </c>
      <c r="E47" s="35" t="s">
        <v>521</v>
      </c>
    </row>
    <row r="48" ht="16.5" customHeight="1" spans="1:5">
      <c r="A48" s="40" t="s">
        <v>108</v>
      </c>
      <c r="B48" s="41"/>
      <c r="C48" s="41"/>
      <c r="D48" s="41"/>
      <c r="E48" s="42"/>
    </row>
    <row r="49" spans="1:5">
      <c r="A49" s="43" t="s">
        <v>522</v>
      </c>
      <c r="B49" s="41"/>
      <c r="C49" s="41"/>
      <c r="D49" s="41"/>
      <c r="E49" s="42"/>
    </row>
    <row r="50" spans="1:5">
      <c r="A50" s="28"/>
      <c r="B50" s="28"/>
      <c r="C50" s="28"/>
      <c r="D50" s="29"/>
      <c r="E50" s="28"/>
    </row>
    <row r="51" spans="1:5">
      <c r="A51" s="28"/>
      <c r="B51" s="28"/>
      <c r="C51" s="28"/>
      <c r="D51" s="29"/>
      <c r="E51" s="28"/>
    </row>
    <row r="52" spans="1:5">
      <c r="A52" s="28"/>
      <c r="B52" s="28"/>
      <c r="C52" s="28"/>
      <c r="D52" s="29"/>
      <c r="E52" s="28"/>
    </row>
    <row r="53" spans="1:5">
      <c r="A53" s="28"/>
      <c r="B53" s="28"/>
      <c r="C53" s="28"/>
      <c r="D53" s="29"/>
      <c r="E53" s="28"/>
    </row>
    <row r="54" spans="1:5">
      <c r="A54" s="28"/>
      <c r="B54" s="28"/>
      <c r="C54" s="28"/>
      <c r="D54" s="29"/>
      <c r="E54" s="28"/>
    </row>
    <row r="55" spans="1:5">
      <c r="A55" s="28"/>
      <c r="B55" s="28"/>
      <c r="C55" s="28"/>
      <c r="D55" s="29"/>
      <c r="E55" s="28"/>
    </row>
    <row r="56" spans="1:5">
      <c r="A56" s="28"/>
      <c r="B56" s="28"/>
      <c r="C56" s="28"/>
      <c r="D56" s="29"/>
      <c r="E56" s="28"/>
    </row>
    <row r="57" spans="1:5">
      <c r="A57" s="28"/>
      <c r="B57" s="28"/>
      <c r="C57" s="28"/>
      <c r="D57" s="29"/>
      <c r="E57" s="28"/>
    </row>
    <row r="58" spans="1:5">
      <c r="A58" s="28"/>
      <c r="B58" s="28"/>
      <c r="C58" s="28"/>
      <c r="D58" s="29"/>
      <c r="E58" s="28"/>
    </row>
    <row r="59" spans="1:5">
      <c r="A59" s="28"/>
      <c r="B59" s="28"/>
      <c r="C59" s="28"/>
      <c r="D59" s="29"/>
      <c r="E59" s="28"/>
    </row>
    <row r="60" spans="1:5">
      <c r="A60" s="28"/>
      <c r="B60" s="28"/>
      <c r="C60" s="28"/>
      <c r="D60" s="29"/>
      <c r="E60" s="28"/>
    </row>
    <row r="61" spans="1:5">
      <c r="A61" s="28"/>
      <c r="B61" s="28"/>
      <c r="C61" s="28"/>
      <c r="D61" s="29"/>
      <c r="E61" s="28"/>
    </row>
    <row r="62" spans="1:5">
      <c r="A62" s="28"/>
      <c r="B62" s="28"/>
      <c r="C62" s="28"/>
      <c r="D62" s="29"/>
      <c r="E62" s="28"/>
    </row>
    <row r="63" spans="1:5">
      <c r="A63" s="28"/>
      <c r="B63" s="28"/>
      <c r="C63" s="28"/>
      <c r="D63" s="29"/>
      <c r="E63" s="28"/>
    </row>
    <row r="64" spans="1:5">
      <c r="A64" s="28"/>
      <c r="B64" s="28"/>
      <c r="C64" s="28"/>
      <c r="D64" s="29"/>
      <c r="E64" s="28"/>
    </row>
    <row r="65" spans="1:5">
      <c r="A65" s="28"/>
      <c r="B65" s="28"/>
      <c r="C65" s="28"/>
      <c r="D65" s="29"/>
      <c r="E65" s="28"/>
    </row>
    <row r="66" spans="1:5">
      <c r="A66" s="28"/>
      <c r="B66" s="28"/>
      <c r="C66" s="28"/>
      <c r="D66" s="29"/>
      <c r="E66" s="28"/>
    </row>
    <row r="67" spans="1:5">
      <c r="A67" s="28"/>
      <c r="B67" s="28"/>
      <c r="C67" s="28"/>
      <c r="D67" s="29"/>
      <c r="E67" s="28"/>
    </row>
    <row r="68" spans="1:5">
      <c r="A68" s="28"/>
      <c r="B68" s="28"/>
      <c r="C68" s="28"/>
      <c r="D68" s="29"/>
      <c r="E68" s="28"/>
    </row>
    <row r="69" spans="1:5">
      <c r="A69" s="28"/>
      <c r="B69" s="28"/>
      <c r="C69" s="28"/>
      <c r="D69" s="29"/>
      <c r="E69" s="28"/>
    </row>
    <row r="70" spans="1:5">
      <c r="A70" s="28"/>
      <c r="B70" s="28"/>
      <c r="C70" s="28"/>
      <c r="D70" s="29"/>
      <c r="E70" s="28"/>
    </row>
    <row r="71" spans="1:5">
      <c r="A71" s="28"/>
      <c r="B71" s="28"/>
      <c r="C71" s="28"/>
      <c r="D71" s="29"/>
      <c r="E71" s="28"/>
    </row>
    <row r="72" spans="1:5">
      <c r="A72" s="28"/>
      <c r="B72" s="28"/>
      <c r="C72" s="28"/>
      <c r="D72" s="29"/>
      <c r="E72" s="28"/>
    </row>
    <row r="73" spans="1:5">
      <c r="A73" s="28"/>
      <c r="B73" s="28"/>
      <c r="C73" s="28"/>
      <c r="D73" s="29"/>
      <c r="E73" s="28"/>
    </row>
    <row r="74" spans="1:5">
      <c r="A74" s="28"/>
      <c r="B74" s="28"/>
      <c r="C74" s="28"/>
      <c r="D74" s="29"/>
      <c r="E74" s="28"/>
    </row>
    <row r="75" spans="1:5">
      <c r="A75" s="28"/>
      <c r="B75" s="28"/>
      <c r="C75" s="28"/>
      <c r="D75" s="29"/>
      <c r="E75" s="28"/>
    </row>
    <row r="76" spans="1:5">
      <c r="A76" s="28"/>
      <c r="B76" s="28"/>
      <c r="C76" s="28"/>
      <c r="D76" s="29"/>
      <c r="E76" s="28"/>
    </row>
    <row r="77" spans="1:5">
      <c r="A77" s="28"/>
      <c r="B77" s="28"/>
      <c r="C77" s="28"/>
      <c r="D77" s="29"/>
      <c r="E77" s="28"/>
    </row>
    <row r="78" spans="1:5">
      <c r="A78" s="28"/>
      <c r="B78" s="28"/>
      <c r="C78" s="28"/>
      <c r="D78" s="29"/>
      <c r="E78" s="28"/>
    </row>
    <row r="79" spans="1:5">
      <c r="A79" s="28"/>
      <c r="B79" s="28"/>
      <c r="C79" s="28"/>
      <c r="D79" s="29"/>
      <c r="E79" s="28"/>
    </row>
    <row r="80" spans="1:5">
      <c r="A80" s="28"/>
      <c r="B80" s="28"/>
      <c r="C80" s="28"/>
      <c r="D80" s="29"/>
      <c r="E80" s="28"/>
    </row>
    <row r="81" spans="1:5">
      <c r="A81" s="28"/>
      <c r="B81" s="28"/>
      <c r="C81" s="28"/>
      <c r="D81" s="29"/>
      <c r="E81" s="28"/>
    </row>
    <row r="82" spans="1:5">
      <c r="A82" s="28"/>
      <c r="B82" s="28"/>
      <c r="C82" s="28"/>
      <c r="D82" s="29"/>
      <c r="E82" s="28"/>
    </row>
    <row r="83" spans="1:5">
      <c r="A83" s="28"/>
      <c r="B83" s="28"/>
      <c r="C83" s="28"/>
      <c r="D83" s="29"/>
      <c r="E83" s="28"/>
    </row>
    <row r="84" spans="1:5">
      <c r="A84" s="28"/>
      <c r="B84" s="28"/>
      <c r="C84" s="28"/>
      <c r="D84" s="29"/>
      <c r="E84" s="28"/>
    </row>
    <row r="85" spans="1:5">
      <c r="A85" s="28"/>
      <c r="B85" s="28"/>
      <c r="C85" s="28"/>
      <c r="D85" s="29"/>
      <c r="E85" s="28"/>
    </row>
    <row r="86" spans="1:5">
      <c r="A86" s="28"/>
      <c r="B86" s="28"/>
      <c r="C86" s="28"/>
      <c r="D86" s="29"/>
      <c r="E86" s="28"/>
    </row>
    <row r="87" spans="1:5">
      <c r="A87" s="28"/>
      <c r="B87" s="28"/>
      <c r="C87" s="28"/>
      <c r="D87" s="29"/>
      <c r="E87" s="28"/>
    </row>
    <row r="88" spans="1:5">
      <c r="A88" s="28"/>
      <c r="B88" s="28"/>
      <c r="C88" s="28"/>
      <c r="D88" s="29"/>
      <c r="E88" s="28"/>
    </row>
    <row r="89" spans="1:5">
      <c r="A89" s="28"/>
      <c r="B89" s="28"/>
      <c r="C89" s="28"/>
      <c r="D89" s="29"/>
      <c r="E89" s="28"/>
    </row>
    <row r="90" spans="1:5">
      <c r="A90" s="28"/>
      <c r="B90" s="28"/>
      <c r="C90" s="28"/>
      <c r="D90" s="29"/>
      <c r="E90" s="28"/>
    </row>
    <row r="91" spans="1:5">
      <c r="A91" s="28"/>
      <c r="B91" s="28"/>
      <c r="C91" s="28"/>
      <c r="D91" s="29"/>
      <c r="E91" s="28"/>
    </row>
    <row r="92" spans="1:5">
      <c r="A92" s="28"/>
      <c r="B92" s="28"/>
      <c r="C92" s="28"/>
      <c r="D92" s="29"/>
      <c r="E92" s="28"/>
    </row>
    <row r="93" spans="1:5">
      <c r="A93" s="28"/>
      <c r="B93" s="28"/>
      <c r="C93" s="28"/>
      <c r="D93" s="29"/>
      <c r="E93" s="28"/>
    </row>
    <row r="94" spans="1:5">
      <c r="A94" s="28"/>
      <c r="B94" s="28"/>
      <c r="C94" s="28"/>
      <c r="D94" s="29"/>
      <c r="E94" s="28"/>
    </row>
    <row r="95" spans="1:5">
      <c r="A95" s="28"/>
      <c r="B95" s="28"/>
      <c r="C95" s="28"/>
      <c r="D95" s="29"/>
      <c r="E95" s="28"/>
    </row>
    <row r="96" spans="1:5">
      <c r="A96" s="28"/>
      <c r="B96" s="28"/>
      <c r="C96" s="28"/>
      <c r="D96" s="29"/>
      <c r="E96" s="28"/>
    </row>
    <row r="97" spans="1:5">
      <c r="A97" s="28"/>
      <c r="B97" s="28"/>
      <c r="C97" s="28"/>
      <c r="D97" s="29"/>
      <c r="E97" s="28"/>
    </row>
    <row r="98" spans="1:5">
      <c r="A98" s="28"/>
      <c r="B98" s="28"/>
      <c r="C98" s="28"/>
      <c r="D98" s="29"/>
      <c r="E98" s="28"/>
    </row>
    <row r="99" spans="1:5">
      <c r="A99" s="28"/>
      <c r="B99" s="28"/>
      <c r="C99" s="28"/>
      <c r="D99" s="29"/>
      <c r="E99" s="28"/>
    </row>
    <row r="100" spans="1:5">
      <c r="A100" s="28"/>
      <c r="B100" s="28"/>
      <c r="C100" s="28"/>
      <c r="D100" s="29"/>
      <c r="E100" s="28"/>
    </row>
    <row r="101" spans="1:5">
      <c r="A101" s="28"/>
      <c r="B101" s="28"/>
      <c r="C101" s="28"/>
      <c r="D101" s="29"/>
      <c r="E101" s="28"/>
    </row>
    <row r="102" spans="1:5">
      <c r="A102" s="28"/>
      <c r="B102" s="28"/>
      <c r="C102" s="28"/>
      <c r="D102" s="29"/>
      <c r="E102" s="28"/>
    </row>
    <row r="103" spans="1:5">
      <c r="A103" s="28"/>
      <c r="B103" s="28"/>
      <c r="C103" s="28"/>
      <c r="D103" s="29"/>
      <c r="E103" s="28"/>
    </row>
    <row r="104" spans="1:5">
      <c r="A104" s="28"/>
      <c r="B104" s="28"/>
      <c r="C104" s="28"/>
      <c r="D104" s="29"/>
      <c r="E104" s="28"/>
    </row>
    <row r="105" spans="1:5">
      <c r="A105" s="28"/>
      <c r="B105" s="28"/>
      <c r="C105" s="28"/>
      <c r="D105" s="29"/>
      <c r="E105" s="28"/>
    </row>
    <row r="106" spans="1:5">
      <c r="A106" s="28"/>
      <c r="B106" s="28"/>
      <c r="C106" s="28"/>
      <c r="D106" s="29"/>
      <c r="E106" s="28"/>
    </row>
    <row r="107" spans="1:5">
      <c r="A107" s="28"/>
      <c r="B107" s="28"/>
      <c r="C107" s="28"/>
      <c r="D107" s="29"/>
      <c r="E107" s="28"/>
    </row>
    <row r="108" spans="1:5">
      <c r="A108" s="28"/>
      <c r="B108" s="28"/>
      <c r="C108" s="28"/>
      <c r="D108" s="29"/>
      <c r="E108" s="28"/>
    </row>
    <row r="109" spans="1:5">
      <c r="A109" s="28"/>
      <c r="B109" s="28"/>
      <c r="C109" s="28"/>
      <c r="D109" s="29"/>
      <c r="E109" s="28"/>
    </row>
    <row r="110" spans="1:5">
      <c r="A110" s="28"/>
      <c r="B110" s="28"/>
      <c r="C110" s="28"/>
      <c r="D110" s="29"/>
      <c r="E110" s="28"/>
    </row>
    <row r="111" spans="1:5">
      <c r="A111" s="28"/>
      <c r="B111" s="28"/>
      <c r="C111" s="28"/>
      <c r="D111" s="29"/>
      <c r="E111" s="28"/>
    </row>
    <row r="112" spans="1:5">
      <c r="A112" s="28"/>
      <c r="B112" s="28"/>
      <c r="C112" s="28"/>
      <c r="D112" s="29"/>
      <c r="E112" s="28"/>
    </row>
    <row r="113" spans="1:5">
      <c r="A113" s="28"/>
      <c r="B113" s="28"/>
      <c r="C113" s="28"/>
      <c r="D113" s="29"/>
      <c r="E113" s="28"/>
    </row>
    <row r="114" spans="1:5">
      <c r="A114" s="28"/>
      <c r="B114" s="28"/>
      <c r="C114" s="28"/>
      <c r="D114" s="29"/>
      <c r="E114" s="28"/>
    </row>
    <row r="115" spans="1:5">
      <c r="A115" s="28"/>
      <c r="B115" s="28"/>
      <c r="C115" s="28"/>
      <c r="D115" s="29"/>
      <c r="E115" s="28"/>
    </row>
    <row r="116" spans="1:5">
      <c r="A116" s="28"/>
      <c r="B116" s="28"/>
      <c r="C116" s="28"/>
      <c r="D116" s="29"/>
      <c r="E116" s="28"/>
    </row>
    <row r="117" spans="1:5">
      <c r="A117" s="28"/>
      <c r="B117" s="28"/>
      <c r="C117" s="28"/>
      <c r="D117" s="29"/>
      <c r="E117" s="28"/>
    </row>
    <row r="118" spans="1:5">
      <c r="A118" s="28"/>
      <c r="B118" s="28"/>
      <c r="C118" s="28"/>
      <c r="D118" s="29"/>
      <c r="E118" s="28"/>
    </row>
    <row r="119" spans="1:5">
      <c r="A119" s="28"/>
      <c r="B119" s="28"/>
      <c r="C119" s="28"/>
      <c r="D119" s="29"/>
      <c r="E119" s="28"/>
    </row>
    <row r="120" spans="1:5">
      <c r="A120" s="28"/>
      <c r="B120" s="28"/>
      <c r="C120" s="28"/>
      <c r="D120" s="29"/>
      <c r="E120" s="28"/>
    </row>
    <row r="121" spans="1:5">
      <c r="A121" s="28"/>
      <c r="B121" s="28"/>
      <c r="C121" s="28"/>
      <c r="D121" s="29"/>
      <c r="E121" s="28"/>
    </row>
    <row r="122" spans="1:5">
      <c r="A122" s="28"/>
      <c r="B122" s="28"/>
      <c r="C122" s="28"/>
      <c r="D122" s="29"/>
      <c r="E122" s="28"/>
    </row>
    <row r="123" spans="1:5">
      <c r="A123" s="28"/>
      <c r="B123" s="28"/>
      <c r="C123" s="28"/>
      <c r="D123" s="29"/>
      <c r="E123" s="28"/>
    </row>
    <row r="124" spans="1:5">
      <c r="A124" s="28"/>
      <c r="B124" s="28"/>
      <c r="C124" s="28"/>
      <c r="D124" s="29"/>
      <c r="E124" s="28"/>
    </row>
    <row r="125" spans="1:5">
      <c r="A125" s="28"/>
      <c r="B125" s="28"/>
      <c r="C125" s="28"/>
      <c r="D125" s="29"/>
      <c r="E125" s="28"/>
    </row>
    <row r="126" spans="1:5">
      <c r="A126" s="28"/>
      <c r="B126" s="28"/>
      <c r="C126" s="28"/>
      <c r="D126" s="29"/>
      <c r="E126" s="28"/>
    </row>
    <row r="127" spans="1:5">
      <c r="A127" s="28"/>
      <c r="B127" s="28"/>
      <c r="C127" s="28"/>
      <c r="D127" s="29"/>
      <c r="E127" s="28"/>
    </row>
    <row r="128" spans="1:5">
      <c r="A128" s="28"/>
      <c r="B128" s="28"/>
      <c r="C128" s="28"/>
      <c r="D128" s="29"/>
      <c r="E128" s="28"/>
    </row>
    <row r="129" spans="1:5">
      <c r="A129" s="28"/>
      <c r="B129" s="28"/>
      <c r="C129" s="28"/>
      <c r="D129" s="29"/>
      <c r="E129" s="28"/>
    </row>
    <row r="130" spans="1:5">
      <c r="A130" s="28"/>
      <c r="B130" s="28"/>
      <c r="C130" s="28"/>
      <c r="D130" s="29"/>
      <c r="E130" s="28"/>
    </row>
    <row r="131" spans="1:5">
      <c r="A131" s="28"/>
      <c r="B131" s="28"/>
      <c r="C131" s="28"/>
      <c r="D131" s="29"/>
      <c r="E131" s="28"/>
    </row>
    <row r="132" spans="1:5">
      <c r="A132" s="28"/>
      <c r="B132" s="28"/>
      <c r="C132" s="28"/>
      <c r="D132" s="29"/>
      <c r="E132" s="28"/>
    </row>
    <row r="133" spans="1:5">
      <c r="A133" s="28"/>
      <c r="B133" s="28"/>
      <c r="C133" s="28"/>
      <c r="D133" s="29"/>
      <c r="E133" s="28"/>
    </row>
    <row r="134" spans="1:5">
      <c r="A134" s="28"/>
      <c r="B134" s="28"/>
      <c r="C134" s="28"/>
      <c r="D134" s="29"/>
      <c r="E134" s="28"/>
    </row>
    <row r="135" spans="1:5">
      <c r="A135" s="28"/>
      <c r="B135" s="28"/>
      <c r="C135" s="28"/>
      <c r="D135" s="29"/>
      <c r="E135" s="28"/>
    </row>
    <row r="136" spans="1:5">
      <c r="A136" s="28"/>
      <c r="B136" s="28"/>
      <c r="C136" s="28"/>
      <c r="D136" s="29"/>
      <c r="E136" s="28"/>
    </row>
    <row r="137" spans="1:5">
      <c r="A137" s="28"/>
      <c r="B137" s="28"/>
      <c r="C137" s="28"/>
      <c r="D137" s="29"/>
      <c r="E137" s="28"/>
    </row>
    <row r="138" spans="1:5">
      <c r="A138" s="28"/>
      <c r="B138" s="28"/>
      <c r="C138" s="28"/>
      <c r="D138" s="29"/>
      <c r="E138" s="28"/>
    </row>
    <row r="139" spans="1:5">
      <c r="A139" s="28"/>
      <c r="B139" s="28"/>
      <c r="C139" s="28"/>
      <c r="D139" s="29"/>
      <c r="E139" s="28"/>
    </row>
    <row r="140" spans="1:5">
      <c r="A140" s="28"/>
      <c r="B140" s="28"/>
      <c r="C140" s="28"/>
      <c r="D140" s="29"/>
      <c r="E140" s="28"/>
    </row>
    <row r="141" spans="1:5">
      <c r="A141" s="28"/>
      <c r="B141" s="28"/>
      <c r="C141" s="28"/>
      <c r="D141" s="29"/>
      <c r="E141" s="28"/>
    </row>
    <row r="142" spans="1:5">
      <c r="A142" s="28"/>
      <c r="B142" s="28"/>
      <c r="C142" s="28"/>
      <c r="D142" s="29"/>
      <c r="E142" s="28"/>
    </row>
    <row r="143" spans="1:5">
      <c r="A143" s="28"/>
      <c r="B143" s="28"/>
      <c r="C143" s="28"/>
      <c r="D143" s="29"/>
      <c r="E143" s="28"/>
    </row>
    <row r="144" spans="1:5">
      <c r="A144" s="28"/>
      <c r="B144" s="28"/>
      <c r="C144" s="28"/>
      <c r="D144" s="29"/>
      <c r="E144" s="28"/>
    </row>
    <row r="145" spans="1:5">
      <c r="A145" s="28"/>
      <c r="B145" s="28"/>
      <c r="C145" s="28"/>
      <c r="D145" s="29"/>
      <c r="E145" s="28"/>
    </row>
    <row r="146" spans="1:5">
      <c r="A146" s="28"/>
      <c r="B146" s="28"/>
      <c r="C146" s="28"/>
      <c r="D146" s="29"/>
      <c r="E146" s="28"/>
    </row>
    <row r="147" spans="1:5">
      <c r="A147" s="28"/>
      <c r="B147" s="28"/>
      <c r="C147" s="28"/>
      <c r="D147" s="29"/>
      <c r="E147" s="28"/>
    </row>
    <row r="148" spans="1:5">
      <c r="A148" s="28"/>
      <c r="B148" s="28"/>
      <c r="C148" s="28"/>
      <c r="D148" s="29"/>
      <c r="E148" s="28"/>
    </row>
    <row r="149" spans="1:5">
      <c r="A149" s="28"/>
      <c r="B149" s="28"/>
      <c r="C149" s="28"/>
      <c r="D149" s="29"/>
      <c r="E149" s="28"/>
    </row>
    <row r="150" spans="1:5">
      <c r="A150" s="28"/>
      <c r="B150" s="28"/>
      <c r="C150" s="28"/>
      <c r="D150" s="29"/>
      <c r="E150" s="28"/>
    </row>
    <row r="151" spans="1:5">
      <c r="A151" s="28"/>
      <c r="B151" s="28"/>
      <c r="C151" s="28"/>
      <c r="D151" s="29"/>
      <c r="E151" s="28"/>
    </row>
    <row r="152" spans="1:5">
      <c r="A152" s="28"/>
      <c r="B152" s="28"/>
      <c r="C152" s="28"/>
      <c r="D152" s="29"/>
      <c r="E152" s="28"/>
    </row>
    <row r="153" spans="1:5">
      <c r="A153" s="28"/>
      <c r="B153" s="28"/>
      <c r="C153" s="28"/>
      <c r="D153" s="29"/>
      <c r="E153" s="28"/>
    </row>
    <row r="154" spans="1:5">
      <c r="A154" s="28"/>
      <c r="B154" s="28"/>
      <c r="C154" s="28"/>
      <c r="D154" s="29"/>
      <c r="E154" s="28"/>
    </row>
    <row r="155" spans="1:5">
      <c r="A155" s="28"/>
      <c r="B155" s="28"/>
      <c r="C155" s="28"/>
      <c r="D155" s="29"/>
      <c r="E155" s="28"/>
    </row>
    <row r="156" spans="1:5">
      <c r="A156" s="28"/>
      <c r="B156" s="28"/>
      <c r="C156" s="28"/>
      <c r="D156" s="29"/>
      <c r="E156" s="28"/>
    </row>
    <row r="157" spans="1:5">
      <c r="A157" s="28"/>
      <c r="B157" s="28"/>
      <c r="C157" s="28"/>
      <c r="D157" s="29"/>
      <c r="E157" s="28"/>
    </row>
    <row r="158" spans="1:5">
      <c r="A158" s="28"/>
      <c r="B158" s="28"/>
      <c r="C158" s="28"/>
      <c r="D158" s="29"/>
      <c r="E158" s="28"/>
    </row>
    <row r="159" spans="1:5">
      <c r="A159" s="28"/>
      <c r="B159" s="28"/>
      <c r="C159" s="28"/>
      <c r="D159" s="29"/>
      <c r="E159" s="28"/>
    </row>
    <row r="160" spans="1:5">
      <c r="A160" s="28"/>
      <c r="B160" s="28"/>
      <c r="C160" s="28"/>
      <c r="D160" s="29"/>
      <c r="E160" s="28"/>
    </row>
    <row r="161" spans="1:5">
      <c r="A161" s="28"/>
      <c r="B161" s="28"/>
      <c r="C161" s="28"/>
      <c r="D161" s="29"/>
      <c r="E161" s="28"/>
    </row>
    <row r="162" spans="1:5">
      <c r="A162" s="28"/>
      <c r="B162" s="28"/>
      <c r="C162" s="28"/>
      <c r="D162" s="29"/>
      <c r="E162" s="28"/>
    </row>
    <row r="163" spans="1:5">
      <c r="A163" s="28"/>
      <c r="B163" s="28"/>
      <c r="C163" s="28"/>
      <c r="D163" s="29"/>
      <c r="E163" s="28"/>
    </row>
    <row r="164" spans="1:5">
      <c r="A164" s="28"/>
      <c r="B164" s="28"/>
      <c r="C164" s="28"/>
      <c r="D164" s="29"/>
      <c r="E164" s="28"/>
    </row>
    <row r="165" spans="1:5">
      <c r="A165" s="28"/>
      <c r="B165" s="28"/>
      <c r="C165" s="28"/>
      <c r="D165" s="29"/>
      <c r="E165" s="28"/>
    </row>
    <row r="166" spans="1:5">
      <c r="A166" s="28"/>
      <c r="B166" s="28"/>
      <c r="C166" s="28"/>
      <c r="D166" s="29"/>
      <c r="E166" s="28"/>
    </row>
    <row r="167" spans="1:5">
      <c r="A167" s="28"/>
      <c r="B167" s="28"/>
      <c r="C167" s="28"/>
      <c r="D167" s="29"/>
      <c r="E167" s="28"/>
    </row>
    <row r="168" spans="1:5">
      <c r="A168" s="28"/>
      <c r="B168" s="28"/>
      <c r="C168" s="28"/>
      <c r="D168" s="29"/>
      <c r="E168" s="28"/>
    </row>
    <row r="169" spans="1:5">
      <c r="A169" s="28"/>
      <c r="B169" s="28"/>
      <c r="C169" s="28"/>
      <c r="D169" s="29"/>
      <c r="E169" s="28"/>
    </row>
    <row r="170" spans="1:5">
      <c r="A170" s="28"/>
      <c r="B170" s="28"/>
      <c r="C170" s="28"/>
      <c r="D170" s="29"/>
      <c r="E170" s="28"/>
    </row>
    <row r="171" spans="1:5">
      <c r="A171" s="28"/>
      <c r="B171" s="28"/>
      <c r="C171" s="28"/>
      <c r="D171" s="29"/>
      <c r="E171" s="28"/>
    </row>
    <row r="172" spans="1:5">
      <c r="A172" s="28"/>
      <c r="B172" s="28"/>
      <c r="C172" s="28"/>
      <c r="D172" s="29"/>
      <c r="E172" s="28"/>
    </row>
    <row r="173" spans="1:5">
      <c r="A173" s="28"/>
      <c r="B173" s="28"/>
      <c r="C173" s="28"/>
      <c r="D173" s="29"/>
      <c r="E173" s="28"/>
    </row>
    <row r="174" spans="1:5">
      <c r="A174" s="28"/>
      <c r="B174" s="28"/>
      <c r="C174" s="28"/>
      <c r="D174" s="29"/>
      <c r="E174" s="28"/>
    </row>
    <row r="175" spans="1:5">
      <c r="A175" s="28"/>
      <c r="B175" s="28"/>
      <c r="C175" s="28"/>
      <c r="D175" s="29"/>
      <c r="E175" s="28"/>
    </row>
    <row r="176" spans="1:5">
      <c r="A176" s="28"/>
      <c r="B176" s="28"/>
      <c r="C176" s="28"/>
      <c r="D176" s="29"/>
      <c r="E176" s="28"/>
    </row>
    <row r="177" spans="1:5">
      <c r="A177" s="28"/>
      <c r="B177" s="28"/>
      <c r="C177" s="28"/>
      <c r="D177" s="29"/>
      <c r="E177" s="28"/>
    </row>
    <row r="178" spans="1:5">
      <c r="A178" s="28"/>
      <c r="B178" s="28"/>
      <c r="C178" s="28"/>
      <c r="D178" s="29"/>
      <c r="E178" s="28"/>
    </row>
    <row r="179" spans="1:5">
      <c r="A179" s="28"/>
      <c r="B179" s="28"/>
      <c r="C179" s="28"/>
      <c r="D179" s="29"/>
      <c r="E179" s="28"/>
    </row>
    <row r="180" spans="1:5">
      <c r="A180" s="28"/>
      <c r="B180" s="28"/>
      <c r="C180" s="28"/>
      <c r="D180" s="29"/>
      <c r="E180" s="28"/>
    </row>
    <row r="181" spans="1:5">
      <c r="A181" s="28"/>
      <c r="B181" s="28"/>
      <c r="C181" s="28"/>
      <c r="D181" s="29"/>
      <c r="E181" s="28"/>
    </row>
    <row r="182" spans="1:5">
      <c r="A182" s="28"/>
      <c r="B182" s="28"/>
      <c r="C182" s="28"/>
      <c r="D182" s="29"/>
      <c r="E182" s="28"/>
    </row>
    <row r="183" spans="1:5">
      <c r="A183" s="28"/>
      <c r="B183" s="28"/>
      <c r="C183" s="28"/>
      <c r="D183" s="29"/>
      <c r="E183" s="28"/>
    </row>
    <row r="184" spans="1:5">
      <c r="A184" s="28"/>
      <c r="B184" s="28"/>
      <c r="C184" s="28"/>
      <c r="D184" s="29"/>
      <c r="E184" s="28"/>
    </row>
    <row r="185" spans="1:5">
      <c r="A185" s="28"/>
      <c r="B185" s="28"/>
      <c r="C185" s="28"/>
      <c r="D185" s="29"/>
      <c r="E185" s="28"/>
    </row>
    <row r="186" spans="1:5">
      <c r="A186" s="28"/>
      <c r="B186" s="28"/>
      <c r="C186" s="28"/>
      <c r="D186" s="29"/>
      <c r="E186" s="28"/>
    </row>
    <row r="187" spans="1:5">
      <c r="A187" s="28"/>
      <c r="B187" s="28"/>
      <c r="C187" s="28"/>
      <c r="D187" s="29"/>
      <c r="E187" s="28"/>
    </row>
    <row r="188" spans="1:5">
      <c r="A188" s="28"/>
      <c r="B188" s="28"/>
      <c r="C188" s="28"/>
      <c r="D188" s="29"/>
      <c r="E188" s="28"/>
    </row>
    <row r="189" spans="1:5">
      <c r="A189" s="28"/>
      <c r="B189" s="28"/>
      <c r="C189" s="28"/>
      <c r="D189" s="29"/>
      <c r="E189" s="28"/>
    </row>
    <row r="190" spans="1:5">
      <c r="A190" s="28"/>
      <c r="B190" s="28"/>
      <c r="C190" s="28"/>
      <c r="D190" s="29"/>
      <c r="E190" s="28"/>
    </row>
    <row r="191" spans="1:5">
      <c r="A191" s="28"/>
      <c r="B191" s="28"/>
      <c r="C191" s="28"/>
      <c r="D191" s="29"/>
      <c r="E191" s="28"/>
    </row>
    <row r="192" spans="1:5">
      <c r="A192" s="28"/>
      <c r="B192" s="28"/>
      <c r="C192" s="28"/>
      <c r="D192" s="29"/>
      <c r="E192" s="28"/>
    </row>
    <row r="193" spans="1:5">
      <c r="A193" s="28"/>
      <c r="B193" s="28"/>
      <c r="C193" s="28"/>
      <c r="D193" s="29"/>
      <c r="E193" s="28"/>
    </row>
    <row r="194" spans="1:5">
      <c r="A194" s="28"/>
      <c r="B194" s="28"/>
      <c r="C194" s="28"/>
      <c r="D194" s="29"/>
      <c r="E194" s="28"/>
    </row>
    <row r="195" spans="1:5">
      <c r="A195" s="28"/>
      <c r="B195" s="28"/>
      <c r="C195" s="28"/>
      <c r="D195" s="29"/>
      <c r="E195" s="28"/>
    </row>
    <row r="196" spans="1:5">
      <c r="A196" s="28"/>
      <c r="B196" s="28"/>
      <c r="C196" s="28"/>
      <c r="D196" s="29"/>
      <c r="E196" s="28"/>
    </row>
    <row r="197" spans="1:5">
      <c r="A197" s="28"/>
      <c r="B197" s="28"/>
      <c r="C197" s="28"/>
      <c r="D197" s="29"/>
      <c r="E197" s="28"/>
    </row>
    <row r="198" spans="1:5">
      <c r="A198" s="28"/>
      <c r="B198" s="28"/>
      <c r="C198" s="28"/>
      <c r="D198" s="29"/>
      <c r="E198" s="28"/>
    </row>
    <row r="199" spans="1:5">
      <c r="A199" s="28"/>
      <c r="B199" s="28"/>
      <c r="C199" s="28"/>
      <c r="D199" s="29"/>
      <c r="E199" s="28"/>
    </row>
    <row r="200" spans="1:5">
      <c r="A200" s="28"/>
      <c r="B200" s="28"/>
      <c r="C200" s="28"/>
      <c r="D200" s="29"/>
      <c r="E200" s="28"/>
    </row>
    <row r="201" spans="1:5">
      <c r="A201" s="28"/>
      <c r="B201" s="28"/>
      <c r="C201" s="28"/>
      <c r="D201" s="29"/>
      <c r="E201" s="28"/>
    </row>
    <row r="202" spans="1:5">
      <c r="A202" s="28"/>
      <c r="B202" s="28"/>
      <c r="C202" s="28"/>
      <c r="D202" s="29"/>
      <c r="E202" s="28"/>
    </row>
    <row r="203" spans="1:5">
      <c r="A203" s="28"/>
      <c r="B203" s="28"/>
      <c r="C203" s="28"/>
      <c r="D203" s="29"/>
      <c r="E203" s="28"/>
    </row>
    <row r="204" spans="1:5">
      <c r="A204" s="28"/>
      <c r="B204" s="28"/>
      <c r="C204" s="28"/>
      <c r="D204" s="29"/>
      <c r="E204" s="28"/>
    </row>
    <row r="205" spans="1:5">
      <c r="A205" s="28"/>
      <c r="B205" s="28"/>
      <c r="C205" s="28"/>
      <c r="D205" s="29"/>
      <c r="E205" s="28"/>
    </row>
    <row r="206" spans="1:5">
      <c r="A206" s="28"/>
      <c r="B206" s="28"/>
      <c r="C206" s="28"/>
      <c r="D206" s="29"/>
      <c r="E206" s="28"/>
    </row>
    <row r="207" spans="1:5">
      <c r="A207" s="28"/>
      <c r="B207" s="28"/>
      <c r="C207" s="28"/>
      <c r="D207" s="29"/>
      <c r="E207" s="28"/>
    </row>
    <row r="208" spans="1:5">
      <c r="A208" s="28"/>
      <c r="B208" s="28"/>
      <c r="C208" s="28"/>
      <c r="D208" s="29"/>
      <c r="E208" s="28"/>
    </row>
    <row r="209" spans="1:5">
      <c r="A209" s="28"/>
      <c r="B209" s="28"/>
      <c r="C209" s="28"/>
      <c r="D209" s="29"/>
      <c r="E209" s="28"/>
    </row>
    <row r="210" spans="1:5">
      <c r="A210" s="28"/>
      <c r="B210" s="28"/>
      <c r="C210" s="28"/>
      <c r="D210" s="29"/>
      <c r="E210" s="28"/>
    </row>
    <row r="211" spans="1:5">
      <c r="A211" s="28"/>
      <c r="B211" s="28"/>
      <c r="C211" s="28"/>
      <c r="D211" s="29"/>
      <c r="E211" s="28"/>
    </row>
    <row r="212" spans="1:5">
      <c r="A212" s="28"/>
      <c r="B212" s="28"/>
      <c r="C212" s="28"/>
      <c r="D212" s="29"/>
      <c r="E212" s="28"/>
    </row>
    <row r="213" spans="1:5">
      <c r="A213" s="28"/>
      <c r="B213" s="28"/>
      <c r="C213" s="28"/>
      <c r="D213" s="29"/>
      <c r="E213" s="28"/>
    </row>
    <row r="214" spans="1:5">
      <c r="A214" s="28"/>
      <c r="B214" s="28"/>
      <c r="C214" s="28"/>
      <c r="D214" s="29"/>
      <c r="E214" s="28"/>
    </row>
    <row r="215" spans="1:5">
      <c r="A215" s="28"/>
      <c r="B215" s="28"/>
      <c r="C215" s="28"/>
      <c r="D215" s="29"/>
      <c r="E215" s="28"/>
    </row>
    <row r="216" spans="1:5">
      <c r="A216" s="28"/>
      <c r="B216" s="28"/>
      <c r="C216" s="28"/>
      <c r="D216" s="29"/>
      <c r="E216" s="28"/>
    </row>
    <row r="217" spans="1:5">
      <c r="A217" s="28"/>
      <c r="B217" s="28"/>
      <c r="C217" s="28"/>
      <c r="D217" s="29"/>
      <c r="E217" s="28"/>
    </row>
    <row r="218" spans="1:5">
      <c r="A218" s="28"/>
      <c r="B218" s="28"/>
      <c r="C218" s="28"/>
      <c r="D218" s="29"/>
      <c r="E218" s="28"/>
    </row>
    <row r="219" spans="1:5">
      <c r="A219" s="28"/>
      <c r="B219" s="28"/>
      <c r="C219" s="28"/>
      <c r="D219" s="29"/>
      <c r="E219" s="28"/>
    </row>
    <row r="220" spans="1:5">
      <c r="A220" s="28"/>
      <c r="B220" s="28"/>
      <c r="C220" s="28"/>
      <c r="D220" s="29"/>
      <c r="E220" s="28"/>
    </row>
    <row r="221" spans="1:5">
      <c r="A221" s="28"/>
      <c r="B221" s="28"/>
      <c r="C221" s="28"/>
      <c r="D221" s="29"/>
      <c r="E221" s="28"/>
    </row>
    <row r="222" spans="1:5">
      <c r="A222" s="28"/>
      <c r="B222" s="28"/>
      <c r="C222" s="28"/>
      <c r="D222" s="29"/>
      <c r="E222" s="28"/>
    </row>
    <row r="223" spans="1:5">
      <c r="A223" s="28"/>
      <c r="B223" s="28"/>
      <c r="C223" s="28"/>
      <c r="D223" s="29"/>
      <c r="E223" s="28"/>
    </row>
    <row r="224" spans="1:5">
      <c r="A224" s="28"/>
      <c r="B224" s="28"/>
      <c r="C224" s="28"/>
      <c r="D224" s="29"/>
      <c r="E224" s="28"/>
    </row>
    <row r="225" spans="1:5">
      <c r="A225" s="28"/>
      <c r="B225" s="28"/>
      <c r="C225" s="28"/>
      <c r="D225" s="29"/>
      <c r="E225" s="28"/>
    </row>
    <row r="226" spans="1:5">
      <c r="A226" s="28"/>
      <c r="B226" s="28"/>
      <c r="C226" s="28"/>
      <c r="D226" s="29"/>
      <c r="E226" s="28"/>
    </row>
    <row r="227" spans="1:5">
      <c r="A227" s="28"/>
      <c r="B227" s="28"/>
      <c r="C227" s="28"/>
      <c r="D227" s="29"/>
      <c r="E227" s="28"/>
    </row>
    <row r="228" spans="1:5">
      <c r="A228" s="28"/>
      <c r="B228" s="28"/>
      <c r="C228" s="28"/>
      <c r="D228" s="29"/>
      <c r="E228" s="28"/>
    </row>
    <row r="229" spans="1:5">
      <c r="A229" s="28"/>
      <c r="B229" s="28"/>
      <c r="C229" s="28"/>
      <c r="D229" s="29"/>
      <c r="E229" s="28"/>
    </row>
    <row r="230" spans="1:5">
      <c r="A230" s="28"/>
      <c r="B230" s="28"/>
      <c r="C230" s="28"/>
      <c r="D230" s="29"/>
      <c r="E230" s="28"/>
    </row>
    <row r="231" spans="1:5">
      <c r="A231" s="28"/>
      <c r="B231" s="28"/>
      <c r="C231" s="28"/>
      <c r="D231" s="29"/>
      <c r="E231" s="28"/>
    </row>
    <row r="232" spans="1:5">
      <c r="A232" s="28"/>
      <c r="B232" s="28"/>
      <c r="C232" s="28"/>
      <c r="D232" s="29"/>
      <c r="E232" s="28"/>
    </row>
    <row r="233" spans="1:5">
      <c r="A233" s="28"/>
      <c r="B233" s="28"/>
      <c r="C233" s="28"/>
      <c r="D233" s="29"/>
      <c r="E233" s="28"/>
    </row>
    <row r="234" spans="1:5">
      <c r="A234" s="28"/>
      <c r="B234" s="28"/>
      <c r="C234" s="28"/>
      <c r="D234" s="29"/>
      <c r="E234" s="28"/>
    </row>
    <row r="235" spans="1:5">
      <c r="A235" s="28"/>
      <c r="B235" s="28"/>
      <c r="C235" s="28"/>
      <c r="D235" s="29"/>
      <c r="E235" s="28"/>
    </row>
    <row r="236" spans="1:5">
      <c r="A236" s="28"/>
      <c r="B236" s="28"/>
      <c r="C236" s="28"/>
      <c r="D236" s="29"/>
      <c r="E236" s="28"/>
    </row>
    <row r="237" spans="1:5">
      <c r="A237" s="28"/>
      <c r="B237" s="28"/>
      <c r="C237" s="28"/>
      <c r="D237" s="29"/>
      <c r="E237" s="28"/>
    </row>
    <row r="238" spans="1:5">
      <c r="A238" s="28"/>
      <c r="B238" s="28"/>
      <c r="C238" s="28"/>
      <c r="D238" s="29"/>
      <c r="E238" s="28"/>
    </row>
    <row r="239" spans="1:5">
      <c r="A239" s="28"/>
      <c r="B239" s="28"/>
      <c r="C239" s="28"/>
      <c r="D239" s="29"/>
      <c r="E239" s="28"/>
    </row>
    <row r="240" spans="1:5">
      <c r="A240" s="28"/>
      <c r="B240" s="28"/>
      <c r="C240" s="28"/>
      <c r="D240" s="29"/>
      <c r="E240" s="28"/>
    </row>
    <row r="241" spans="1:5">
      <c r="A241" s="28"/>
      <c r="B241" s="28"/>
      <c r="C241" s="28"/>
      <c r="D241" s="29"/>
      <c r="E241" s="28"/>
    </row>
    <row r="242" spans="1:5">
      <c r="A242" s="28"/>
      <c r="B242" s="28"/>
      <c r="C242" s="28"/>
      <c r="D242" s="29"/>
      <c r="E242" s="28"/>
    </row>
    <row r="243" spans="1:5">
      <c r="A243" s="28"/>
      <c r="B243" s="28"/>
      <c r="C243" s="28"/>
      <c r="D243" s="29"/>
      <c r="E243" s="28"/>
    </row>
    <row r="244" spans="1:5">
      <c r="A244" s="28"/>
      <c r="B244" s="28"/>
      <c r="C244" s="28"/>
      <c r="D244" s="29"/>
      <c r="E244" s="28"/>
    </row>
    <row r="245" spans="1:5">
      <c r="A245" s="28"/>
      <c r="B245" s="28"/>
      <c r="C245" s="28"/>
      <c r="D245" s="29"/>
      <c r="E245" s="28"/>
    </row>
    <row r="246" spans="1:5">
      <c r="A246" s="28"/>
      <c r="B246" s="28"/>
      <c r="C246" s="28"/>
      <c r="D246" s="29"/>
      <c r="E246" s="28"/>
    </row>
    <row r="247" spans="1:5">
      <c r="A247" s="28"/>
      <c r="B247" s="28"/>
      <c r="C247" s="28"/>
      <c r="D247" s="29"/>
      <c r="E247" s="28"/>
    </row>
    <row r="248" spans="1:5">
      <c r="A248" s="28"/>
      <c r="B248" s="28"/>
      <c r="C248" s="28"/>
      <c r="D248" s="29"/>
      <c r="E248" s="28"/>
    </row>
    <row r="249" spans="1:5">
      <c r="A249" s="28"/>
      <c r="B249" s="28"/>
      <c r="C249" s="28"/>
      <c r="D249" s="29"/>
      <c r="E249" s="28"/>
    </row>
    <row r="250" spans="1:5">
      <c r="A250" s="28"/>
      <c r="B250" s="28"/>
      <c r="C250" s="28"/>
      <c r="D250" s="29"/>
      <c r="E250" s="28"/>
    </row>
    <row r="251" spans="1:5">
      <c r="A251" s="28"/>
      <c r="B251" s="28"/>
      <c r="C251" s="28"/>
      <c r="D251" s="29"/>
      <c r="E251" s="28"/>
    </row>
    <row r="252" spans="1:5">
      <c r="A252" s="28"/>
      <c r="B252" s="28"/>
      <c r="C252" s="28"/>
      <c r="D252" s="29"/>
      <c r="E252" s="28"/>
    </row>
    <row r="253" spans="1:5">
      <c r="A253" s="28"/>
      <c r="B253" s="28"/>
      <c r="C253" s="28"/>
      <c r="D253" s="29"/>
      <c r="E253" s="28"/>
    </row>
    <row r="254" spans="1:5">
      <c r="A254" s="28"/>
      <c r="B254" s="28"/>
      <c r="C254" s="28"/>
      <c r="D254" s="29"/>
      <c r="E254" s="28"/>
    </row>
    <row r="255" spans="1:5">
      <c r="A255" s="28"/>
      <c r="B255" s="28"/>
      <c r="C255" s="28"/>
      <c r="D255" s="29"/>
      <c r="E255" s="28"/>
    </row>
    <row r="256" spans="1:5">
      <c r="A256" s="28"/>
      <c r="B256" s="28"/>
      <c r="C256" s="28"/>
      <c r="D256" s="29"/>
      <c r="E256" s="28"/>
    </row>
    <row r="257" spans="1:5">
      <c r="A257" s="28"/>
      <c r="B257" s="28"/>
      <c r="C257" s="28"/>
      <c r="D257" s="29"/>
      <c r="E257" s="28"/>
    </row>
    <row r="258" spans="1:5">
      <c r="A258" s="28"/>
      <c r="B258" s="28"/>
      <c r="C258" s="28"/>
      <c r="D258" s="29"/>
      <c r="E258" s="28"/>
    </row>
    <row r="259" spans="1:5">
      <c r="A259" s="28"/>
      <c r="B259" s="28"/>
      <c r="C259" s="28"/>
      <c r="D259" s="29"/>
      <c r="E259" s="28"/>
    </row>
    <row r="260" spans="1:5">
      <c r="A260" s="28"/>
      <c r="B260" s="28"/>
      <c r="C260" s="28"/>
      <c r="D260" s="29"/>
      <c r="E260" s="28"/>
    </row>
    <row r="261" spans="1:5">
      <c r="A261" s="28"/>
      <c r="B261" s="28"/>
      <c r="C261" s="28"/>
      <c r="D261" s="29"/>
      <c r="E261" s="28"/>
    </row>
    <row r="262" spans="1:5">
      <c r="A262" s="28"/>
      <c r="B262" s="28"/>
      <c r="C262" s="28"/>
      <c r="D262" s="29"/>
      <c r="E262" s="28"/>
    </row>
    <row r="263" spans="1:5">
      <c r="A263" s="28"/>
      <c r="B263" s="28"/>
      <c r="C263" s="28"/>
      <c r="D263" s="29"/>
      <c r="E263" s="28"/>
    </row>
    <row r="264" spans="1:5">
      <c r="A264" s="28"/>
      <c r="B264" s="28"/>
      <c r="C264" s="28"/>
      <c r="D264" s="29"/>
      <c r="E264" s="28"/>
    </row>
    <row r="265" spans="1:5">
      <c r="A265" s="28"/>
      <c r="B265" s="28"/>
      <c r="C265" s="28"/>
      <c r="D265" s="29"/>
      <c r="E265" s="28"/>
    </row>
    <row r="266" spans="1:5">
      <c r="A266" s="28"/>
      <c r="B266" s="28"/>
      <c r="C266" s="28"/>
      <c r="D266" s="29"/>
      <c r="E266" s="28"/>
    </row>
    <row r="267" spans="1:5">
      <c r="A267" s="28"/>
      <c r="B267" s="28"/>
      <c r="C267" s="28"/>
      <c r="D267" s="29"/>
      <c r="E267" s="28"/>
    </row>
    <row r="268" spans="1:5">
      <c r="A268" s="28"/>
      <c r="B268" s="28"/>
      <c r="C268" s="28"/>
      <c r="D268" s="29"/>
      <c r="E268" s="28"/>
    </row>
    <row r="269" spans="1:5">
      <c r="A269" s="28"/>
      <c r="B269" s="28"/>
      <c r="C269" s="28"/>
      <c r="D269" s="29"/>
      <c r="E269" s="28"/>
    </row>
    <row r="270" spans="1:5">
      <c r="A270" s="28"/>
      <c r="B270" s="28"/>
      <c r="C270" s="28"/>
      <c r="D270" s="29"/>
      <c r="E270" s="28"/>
    </row>
    <row r="271" spans="1:5">
      <c r="A271" s="28"/>
      <c r="B271" s="28"/>
      <c r="C271" s="28"/>
      <c r="D271" s="29"/>
      <c r="E271" s="28"/>
    </row>
    <row r="272" spans="1:5">
      <c r="A272" s="28"/>
      <c r="B272" s="28"/>
      <c r="C272" s="28"/>
      <c r="D272" s="29"/>
      <c r="E272" s="28"/>
    </row>
    <row r="273" spans="1:5">
      <c r="A273" s="28"/>
      <c r="B273" s="28"/>
      <c r="C273" s="28"/>
      <c r="D273" s="29"/>
      <c r="E273" s="28"/>
    </row>
    <row r="274" spans="1:5">
      <c r="A274" s="28"/>
      <c r="B274" s="28"/>
      <c r="C274" s="28"/>
      <c r="D274" s="29"/>
      <c r="E274" s="28"/>
    </row>
    <row r="275" spans="1:5">
      <c r="A275" s="28"/>
      <c r="B275" s="28"/>
      <c r="C275" s="28"/>
      <c r="D275" s="29"/>
      <c r="E275" s="28"/>
    </row>
    <row r="276" spans="1:5">
      <c r="A276" s="28"/>
      <c r="B276" s="28"/>
      <c r="C276" s="28"/>
      <c r="D276" s="29"/>
      <c r="E276" s="28"/>
    </row>
    <row r="277" spans="1:5">
      <c r="A277" s="28"/>
      <c r="B277" s="28"/>
      <c r="C277" s="28"/>
      <c r="D277" s="29"/>
      <c r="E277" s="28"/>
    </row>
    <row r="278" spans="1:5">
      <c r="A278" s="28"/>
      <c r="B278" s="28"/>
      <c r="C278" s="28"/>
      <c r="D278" s="29"/>
      <c r="E278" s="28"/>
    </row>
    <row r="279" spans="1:5">
      <c r="A279" s="28"/>
      <c r="B279" s="28"/>
      <c r="C279" s="28"/>
      <c r="D279" s="29"/>
      <c r="E279" s="28"/>
    </row>
    <row r="280" spans="1:5">
      <c r="A280" s="28"/>
      <c r="B280" s="28"/>
      <c r="C280" s="28"/>
      <c r="D280" s="29"/>
      <c r="E280" s="28"/>
    </row>
    <row r="281" spans="1:5">
      <c r="A281" s="28"/>
      <c r="B281" s="28"/>
      <c r="C281" s="28"/>
      <c r="D281" s="29"/>
      <c r="E281" s="28"/>
    </row>
    <row r="282" spans="1:5">
      <c r="A282" s="28"/>
      <c r="B282" s="28"/>
      <c r="C282" s="28"/>
      <c r="D282" s="29"/>
      <c r="E282" s="28"/>
    </row>
    <row r="283" spans="1:5">
      <c r="A283" s="28"/>
      <c r="B283" s="28"/>
      <c r="C283" s="28"/>
      <c r="D283" s="29"/>
      <c r="E283" s="28"/>
    </row>
    <row r="284" spans="1:5">
      <c r="A284" s="28"/>
      <c r="B284" s="28"/>
      <c r="C284" s="28"/>
      <c r="D284" s="29"/>
      <c r="E284" s="28"/>
    </row>
    <row r="285" spans="1:5">
      <c r="A285" s="28"/>
      <c r="B285" s="28"/>
      <c r="C285" s="28"/>
      <c r="D285" s="29"/>
      <c r="E285" s="28"/>
    </row>
    <row r="286" spans="1:5">
      <c r="A286" s="28"/>
      <c r="B286" s="28"/>
      <c r="C286" s="28"/>
      <c r="D286" s="29"/>
      <c r="E286" s="28"/>
    </row>
    <row r="287" spans="1:5">
      <c r="A287" s="28"/>
      <c r="B287" s="28"/>
      <c r="C287" s="28"/>
      <c r="D287" s="29"/>
      <c r="E287" s="28"/>
    </row>
    <row r="288" spans="1:5">
      <c r="A288" s="28"/>
      <c r="B288" s="28"/>
      <c r="C288" s="28"/>
      <c r="D288" s="29"/>
      <c r="E288" s="28"/>
    </row>
    <row r="289" spans="1:5">
      <c r="A289" s="28"/>
      <c r="B289" s="28"/>
      <c r="C289" s="28"/>
      <c r="D289" s="29"/>
      <c r="E289" s="28"/>
    </row>
    <row r="290" spans="1:5">
      <c r="A290" s="28"/>
      <c r="B290" s="28"/>
      <c r="C290" s="28"/>
      <c r="D290" s="29"/>
      <c r="E290" s="28"/>
    </row>
    <row r="291" spans="1:5">
      <c r="A291" s="28"/>
      <c r="B291" s="28"/>
      <c r="C291" s="28"/>
      <c r="D291" s="29"/>
      <c r="E291" s="28"/>
    </row>
    <row r="292" spans="1:5">
      <c r="A292" s="28"/>
      <c r="B292" s="28"/>
      <c r="C292" s="28"/>
      <c r="D292" s="29"/>
      <c r="E292" s="28"/>
    </row>
    <row r="293" spans="1:5">
      <c r="A293" s="28"/>
      <c r="B293" s="28"/>
      <c r="C293" s="28"/>
      <c r="D293" s="29"/>
      <c r="E293" s="28"/>
    </row>
    <row r="294" spans="1:5">
      <c r="A294" s="28"/>
      <c r="B294" s="28"/>
      <c r="C294" s="28"/>
      <c r="D294" s="29"/>
      <c r="E294" s="28"/>
    </row>
    <row r="295" spans="1:5">
      <c r="A295" s="28"/>
      <c r="B295" s="28"/>
      <c r="C295" s="28"/>
      <c r="D295" s="29"/>
      <c r="E295" s="28"/>
    </row>
    <row r="296" spans="1:5">
      <c r="A296" s="28"/>
      <c r="B296" s="28"/>
      <c r="C296" s="28"/>
      <c r="D296" s="29"/>
      <c r="E296" s="28"/>
    </row>
    <row r="297" spans="1:5">
      <c r="A297" s="28"/>
      <c r="B297" s="28"/>
      <c r="C297" s="28"/>
      <c r="D297" s="29"/>
      <c r="E297" s="28"/>
    </row>
    <row r="298" spans="1:5">
      <c r="A298" s="28"/>
      <c r="B298" s="28"/>
      <c r="C298" s="28"/>
      <c r="D298" s="29"/>
      <c r="E298" s="28"/>
    </row>
    <row r="299" spans="1:5">
      <c r="A299" s="28"/>
      <c r="B299" s="28"/>
      <c r="C299" s="28"/>
      <c r="D299" s="29"/>
      <c r="E299" s="28"/>
    </row>
    <row r="300" spans="1:5">
      <c r="A300" s="28"/>
      <c r="B300" s="28"/>
      <c r="C300" s="28"/>
      <c r="D300" s="29"/>
      <c r="E300" s="28"/>
    </row>
    <row r="301" spans="1:5">
      <c r="A301" s="28"/>
      <c r="B301" s="28"/>
      <c r="C301" s="28"/>
      <c r="D301" s="29"/>
      <c r="E301" s="28"/>
    </row>
    <row r="302" spans="1:5">
      <c r="A302" s="28"/>
      <c r="B302" s="28"/>
      <c r="C302" s="28"/>
      <c r="D302" s="29"/>
      <c r="E302" s="28"/>
    </row>
    <row r="303" spans="1:5">
      <c r="A303" s="28"/>
      <c r="B303" s="28"/>
      <c r="C303" s="28"/>
      <c r="D303" s="29"/>
      <c r="E303" s="28"/>
    </row>
    <row r="304" spans="1:5">
      <c r="A304" s="28"/>
      <c r="B304" s="28"/>
      <c r="C304" s="28"/>
      <c r="D304" s="29"/>
      <c r="E304" s="28"/>
    </row>
    <row r="305" spans="1:5">
      <c r="A305" s="28"/>
      <c r="B305" s="28"/>
      <c r="C305" s="28"/>
      <c r="D305" s="29"/>
      <c r="E305" s="28"/>
    </row>
    <row r="306" spans="1:5">
      <c r="A306" s="28"/>
      <c r="B306" s="28"/>
      <c r="C306" s="28"/>
      <c r="D306" s="29"/>
      <c r="E306" s="28"/>
    </row>
    <row r="307" spans="1:5">
      <c r="A307" s="28"/>
      <c r="B307" s="28"/>
      <c r="C307" s="28"/>
      <c r="D307" s="29"/>
      <c r="E307" s="28"/>
    </row>
    <row r="308" spans="1:5">
      <c r="A308" s="28"/>
      <c r="B308" s="28"/>
      <c r="C308" s="28"/>
      <c r="D308" s="29"/>
      <c r="E308" s="28"/>
    </row>
    <row r="309" spans="1:5">
      <c r="A309" s="28"/>
      <c r="B309" s="28"/>
      <c r="C309" s="28"/>
      <c r="D309" s="29"/>
      <c r="E309" s="28"/>
    </row>
    <row r="310" spans="1:5">
      <c r="A310" s="28"/>
      <c r="B310" s="28"/>
      <c r="C310" s="28"/>
      <c r="D310" s="29"/>
      <c r="E310" s="28"/>
    </row>
    <row r="311" spans="1:5">
      <c r="A311" s="28"/>
      <c r="B311" s="28"/>
      <c r="C311" s="28"/>
      <c r="D311" s="29"/>
      <c r="E311" s="28"/>
    </row>
    <row r="312" spans="1:5">
      <c r="A312" s="28"/>
      <c r="B312" s="28"/>
      <c r="C312" s="28"/>
      <c r="D312" s="29"/>
      <c r="E312" s="28"/>
    </row>
    <row r="313" spans="1:5">
      <c r="A313" s="28"/>
      <c r="B313" s="28"/>
      <c r="C313" s="28"/>
      <c r="D313" s="29"/>
      <c r="E313" s="28"/>
    </row>
    <row r="314" spans="1:5">
      <c r="A314" s="28"/>
      <c r="B314" s="28"/>
      <c r="C314" s="28"/>
      <c r="D314" s="29"/>
      <c r="E314" s="28"/>
    </row>
    <row r="315" spans="1:5">
      <c r="A315" s="28"/>
      <c r="B315" s="28"/>
      <c r="C315" s="28"/>
      <c r="D315" s="29"/>
      <c r="E315" s="28"/>
    </row>
    <row r="316" spans="1:5">
      <c r="A316" s="28"/>
      <c r="B316" s="28"/>
      <c r="C316" s="28"/>
      <c r="D316" s="29"/>
      <c r="E316" s="28"/>
    </row>
    <row r="317" spans="1:5">
      <c r="A317" s="28"/>
      <c r="B317" s="28"/>
      <c r="C317" s="28"/>
      <c r="D317" s="29"/>
      <c r="E317" s="28"/>
    </row>
    <row r="318" spans="1:5">
      <c r="A318" s="28"/>
      <c r="B318" s="28"/>
      <c r="C318" s="28"/>
      <c r="D318" s="29"/>
      <c r="E318" s="28"/>
    </row>
    <row r="319" spans="1:5">
      <c r="A319" s="28"/>
      <c r="B319" s="28"/>
      <c r="C319" s="28"/>
      <c r="D319" s="29"/>
      <c r="E319" s="28"/>
    </row>
    <row r="320" spans="1:5">
      <c r="A320" s="28"/>
      <c r="B320" s="28"/>
      <c r="C320" s="28"/>
      <c r="D320" s="29"/>
      <c r="E320" s="28"/>
    </row>
    <row r="321" spans="1:5">
      <c r="A321" s="28"/>
      <c r="B321" s="28"/>
      <c r="C321" s="28"/>
      <c r="D321" s="29"/>
      <c r="E321" s="28"/>
    </row>
    <row r="322" spans="1:5">
      <c r="A322" s="28"/>
      <c r="B322" s="28"/>
      <c r="C322" s="28"/>
      <c r="D322" s="29"/>
      <c r="E322" s="28"/>
    </row>
    <row r="323" spans="1:5">
      <c r="A323" s="28"/>
      <c r="B323" s="28"/>
      <c r="C323" s="28"/>
      <c r="D323" s="29"/>
      <c r="E323" s="28"/>
    </row>
    <row r="324" spans="1:5">
      <c r="A324" s="28"/>
      <c r="B324" s="28"/>
      <c r="C324" s="28"/>
      <c r="D324" s="29"/>
      <c r="E324" s="28"/>
    </row>
    <row r="325" spans="1:5">
      <c r="A325" s="28"/>
      <c r="B325" s="28"/>
      <c r="C325" s="28"/>
      <c r="D325" s="29"/>
      <c r="E325" s="28"/>
    </row>
    <row r="326" spans="1:5">
      <c r="A326" s="28"/>
      <c r="B326" s="28"/>
      <c r="C326" s="28"/>
      <c r="D326" s="29"/>
      <c r="E326" s="28"/>
    </row>
    <row r="327" spans="1:5">
      <c r="A327" s="28"/>
      <c r="B327" s="28"/>
      <c r="C327" s="28"/>
      <c r="D327" s="29"/>
      <c r="E327" s="28"/>
    </row>
    <row r="328" spans="1:5">
      <c r="A328" s="28"/>
      <c r="B328" s="28"/>
      <c r="C328" s="28"/>
      <c r="D328" s="29"/>
      <c r="E328" s="28"/>
    </row>
    <row r="329" spans="1:5">
      <c r="A329" s="28"/>
      <c r="B329" s="28"/>
      <c r="C329" s="28"/>
      <c r="D329" s="29"/>
      <c r="E329" s="28"/>
    </row>
    <row r="330" spans="1:5">
      <c r="A330" s="28"/>
      <c r="B330" s="28"/>
      <c r="C330" s="28"/>
      <c r="D330" s="29"/>
      <c r="E330" s="28"/>
    </row>
    <row r="331" spans="1:5">
      <c r="A331" s="28"/>
      <c r="B331" s="28"/>
      <c r="C331" s="28"/>
      <c r="D331" s="29"/>
      <c r="E331" s="28"/>
    </row>
    <row r="332" spans="1:5">
      <c r="A332" s="28"/>
      <c r="B332" s="28"/>
      <c r="C332" s="28"/>
      <c r="D332" s="29"/>
      <c r="E332" s="28"/>
    </row>
    <row r="333" spans="1:5">
      <c r="A333" s="28"/>
      <c r="B333" s="28"/>
      <c r="C333" s="28"/>
      <c r="D333" s="29"/>
      <c r="E333" s="28"/>
    </row>
    <row r="334" spans="1:5">
      <c r="A334" s="28"/>
      <c r="B334" s="28"/>
      <c r="C334" s="28"/>
      <c r="D334" s="29"/>
      <c r="E334" s="28"/>
    </row>
    <row r="335" spans="1:5">
      <c r="A335" s="28"/>
      <c r="B335" s="28"/>
      <c r="C335" s="28"/>
      <c r="D335" s="29"/>
      <c r="E335" s="28"/>
    </row>
    <row r="336" spans="1:5">
      <c r="A336" s="28"/>
      <c r="B336" s="28"/>
      <c r="C336" s="28"/>
      <c r="D336" s="29"/>
      <c r="E336" s="28"/>
    </row>
    <row r="337" spans="1:5">
      <c r="A337" s="28"/>
      <c r="B337" s="28"/>
      <c r="C337" s="28"/>
      <c r="D337" s="29"/>
      <c r="E337" s="28"/>
    </row>
    <row r="338" spans="1:5">
      <c r="A338" s="28"/>
      <c r="B338" s="28"/>
      <c r="C338" s="28"/>
      <c r="D338" s="29"/>
      <c r="E338" s="28"/>
    </row>
    <row r="339" spans="1:5">
      <c r="A339" s="28"/>
      <c r="B339" s="28"/>
      <c r="C339" s="28"/>
      <c r="D339" s="29"/>
      <c r="E339" s="28"/>
    </row>
    <row r="340" spans="1:5">
      <c r="A340" s="28"/>
      <c r="B340" s="28"/>
      <c r="C340" s="28"/>
      <c r="D340" s="29"/>
      <c r="E340" s="28"/>
    </row>
    <row r="341" spans="1:5">
      <c r="A341" s="28"/>
      <c r="B341" s="28"/>
      <c r="C341" s="28"/>
      <c r="D341" s="29"/>
      <c r="E341" s="28"/>
    </row>
    <row r="342" spans="1:5">
      <c r="A342" s="28"/>
      <c r="B342" s="28"/>
      <c r="C342" s="28"/>
      <c r="D342" s="29"/>
      <c r="E342" s="28"/>
    </row>
    <row r="343" spans="1:5">
      <c r="A343" s="28"/>
      <c r="B343" s="28"/>
      <c r="C343" s="28"/>
      <c r="D343" s="29"/>
      <c r="E343" s="28"/>
    </row>
    <row r="344" spans="1:5">
      <c r="A344" s="28"/>
      <c r="B344" s="28"/>
      <c r="C344" s="28"/>
      <c r="D344" s="29"/>
      <c r="E344" s="28"/>
    </row>
    <row r="345" spans="1:5">
      <c r="A345" s="28"/>
      <c r="B345" s="28"/>
      <c r="C345" s="28"/>
      <c r="D345" s="29"/>
      <c r="E345" s="28"/>
    </row>
    <row r="346" spans="1:5">
      <c r="A346" s="28"/>
      <c r="B346" s="28"/>
      <c r="C346" s="28"/>
      <c r="D346" s="29"/>
      <c r="E346" s="28"/>
    </row>
    <row r="347" spans="1:5">
      <c r="A347" s="28"/>
      <c r="B347" s="28"/>
      <c r="C347" s="28"/>
      <c r="D347" s="29"/>
      <c r="E347" s="28"/>
    </row>
    <row r="348" spans="1:5">
      <c r="A348" s="28"/>
      <c r="B348" s="28"/>
      <c r="C348" s="28"/>
      <c r="D348" s="29"/>
      <c r="E348" s="28"/>
    </row>
    <row r="349" spans="1:5">
      <c r="A349" s="28"/>
      <c r="B349" s="28"/>
      <c r="C349" s="28"/>
      <c r="D349" s="29"/>
      <c r="E349" s="28"/>
    </row>
    <row r="350" spans="1:5">
      <c r="A350" s="28"/>
      <c r="B350" s="28"/>
      <c r="C350" s="28"/>
      <c r="D350" s="29"/>
      <c r="E350" s="28"/>
    </row>
    <row r="351" spans="1:5">
      <c r="A351" s="28"/>
      <c r="B351" s="28"/>
      <c r="C351" s="28"/>
      <c r="D351" s="29"/>
      <c r="E351" s="28"/>
    </row>
    <row r="352" spans="1:5">
      <c r="A352" s="28"/>
      <c r="B352" s="28"/>
      <c r="C352" s="28"/>
      <c r="D352" s="29"/>
      <c r="E352" s="28"/>
    </row>
    <row r="353" spans="1:5">
      <c r="A353" s="28"/>
      <c r="B353" s="28"/>
      <c r="C353" s="28"/>
      <c r="D353" s="29"/>
      <c r="E353" s="28"/>
    </row>
    <row r="354" spans="1:5">
      <c r="A354" s="28"/>
      <c r="B354" s="28"/>
      <c r="C354" s="28"/>
      <c r="D354" s="29"/>
      <c r="E354" s="28"/>
    </row>
    <row r="355" spans="1:5">
      <c r="A355" s="28"/>
      <c r="B355" s="28"/>
      <c r="C355" s="28"/>
      <c r="D355" s="29"/>
      <c r="E355" s="28"/>
    </row>
    <row r="356" spans="1:5">
      <c r="A356" s="28"/>
      <c r="B356" s="28"/>
      <c r="C356" s="28"/>
      <c r="D356" s="29"/>
      <c r="E356" s="28"/>
    </row>
    <row r="357" spans="1:5">
      <c r="A357" s="28"/>
      <c r="B357" s="28"/>
      <c r="C357" s="28"/>
      <c r="D357" s="29"/>
      <c r="E357" s="28"/>
    </row>
    <row r="358" spans="1:5">
      <c r="A358" s="28"/>
      <c r="B358" s="28"/>
      <c r="C358" s="28"/>
      <c r="D358" s="29"/>
      <c r="E358" s="28"/>
    </row>
    <row r="359" spans="1:5">
      <c r="A359" s="28"/>
      <c r="B359" s="28"/>
      <c r="C359" s="28"/>
      <c r="D359" s="29"/>
      <c r="E359" s="28"/>
    </row>
    <row r="360" spans="1:5">
      <c r="A360" s="28"/>
      <c r="B360" s="28"/>
      <c r="C360" s="28"/>
      <c r="D360" s="29"/>
      <c r="E360" s="28"/>
    </row>
    <row r="361" spans="1:5">
      <c r="A361" s="28"/>
      <c r="B361" s="28"/>
      <c r="C361" s="28"/>
      <c r="D361" s="29"/>
      <c r="E361" s="28"/>
    </row>
    <row r="362" spans="1:5">
      <c r="A362" s="28"/>
      <c r="B362" s="28"/>
      <c r="C362" s="28"/>
      <c r="D362" s="29"/>
      <c r="E362" s="28"/>
    </row>
    <row r="363" spans="1:5">
      <c r="A363" s="28"/>
      <c r="B363" s="28"/>
      <c r="C363" s="28"/>
      <c r="D363" s="29"/>
      <c r="E363" s="28"/>
    </row>
    <row r="364" spans="1:5">
      <c r="A364" s="28"/>
      <c r="B364" s="28"/>
      <c r="C364" s="28"/>
      <c r="D364" s="29"/>
      <c r="E364" s="28"/>
    </row>
    <row r="365" spans="1:5">
      <c r="A365" s="28"/>
      <c r="B365" s="28"/>
      <c r="C365" s="28"/>
      <c r="D365" s="29"/>
      <c r="E365" s="28"/>
    </row>
    <row r="366" spans="1:5">
      <c r="A366" s="28"/>
      <c r="B366" s="28"/>
      <c r="C366" s="28"/>
      <c r="D366" s="29"/>
      <c r="E366" s="28"/>
    </row>
    <row r="367" spans="1:5">
      <c r="A367" s="28"/>
      <c r="B367" s="28"/>
      <c r="C367" s="28"/>
      <c r="D367" s="29"/>
      <c r="E367" s="28"/>
    </row>
    <row r="368" spans="1:5">
      <c r="A368" s="28"/>
      <c r="B368" s="28"/>
      <c r="C368" s="28"/>
      <c r="D368" s="29"/>
      <c r="E368" s="28"/>
    </row>
    <row r="369" spans="1:5">
      <c r="A369" s="28"/>
      <c r="B369" s="28"/>
      <c r="C369" s="28"/>
      <c r="D369" s="29"/>
      <c r="E369" s="28"/>
    </row>
    <row r="370" spans="1:5">
      <c r="A370" s="28"/>
      <c r="B370" s="28"/>
      <c r="C370" s="28"/>
      <c r="D370" s="29"/>
      <c r="E370" s="28"/>
    </row>
    <row r="371" spans="1:5">
      <c r="A371" s="28"/>
      <c r="B371" s="28"/>
      <c r="C371" s="28"/>
      <c r="D371" s="29"/>
      <c r="E371" s="28"/>
    </row>
    <row r="372" spans="1:5">
      <c r="A372" s="28"/>
      <c r="B372" s="28"/>
      <c r="C372" s="28"/>
      <c r="D372" s="29"/>
      <c r="E372" s="28"/>
    </row>
    <row r="373" spans="1:5">
      <c r="A373" s="28"/>
      <c r="B373" s="28"/>
      <c r="C373" s="28"/>
      <c r="D373" s="29"/>
      <c r="E373" s="28"/>
    </row>
    <row r="374" spans="1:5">
      <c r="A374" s="28"/>
      <c r="B374" s="28"/>
      <c r="C374" s="28"/>
      <c r="D374" s="29"/>
      <c r="E374" s="28"/>
    </row>
    <row r="375" spans="1:5">
      <c r="A375" s="28"/>
      <c r="B375" s="28"/>
      <c r="C375" s="28"/>
      <c r="D375" s="29"/>
      <c r="E375" s="28"/>
    </row>
    <row r="376" spans="1:5">
      <c r="A376" s="28"/>
      <c r="B376" s="28"/>
      <c r="C376" s="28"/>
      <c r="D376" s="29"/>
      <c r="E376" s="28"/>
    </row>
    <row r="377" spans="1:5">
      <c r="A377" s="28"/>
      <c r="B377" s="28"/>
      <c r="C377" s="28"/>
      <c r="D377" s="29"/>
      <c r="E377" s="28"/>
    </row>
    <row r="378" spans="1:5">
      <c r="A378" s="28"/>
      <c r="B378" s="28"/>
      <c r="C378" s="28"/>
      <c r="D378" s="29"/>
      <c r="E378" s="28"/>
    </row>
    <row r="379" spans="1:5">
      <c r="A379" s="28"/>
      <c r="B379" s="28"/>
      <c r="C379" s="28"/>
      <c r="D379" s="29"/>
      <c r="E379" s="28"/>
    </row>
    <row r="380" spans="1:5">
      <c r="A380" s="28"/>
      <c r="B380" s="28"/>
      <c r="C380" s="28"/>
      <c r="D380" s="29"/>
      <c r="E380" s="28"/>
    </row>
    <row r="381" spans="1:5">
      <c r="A381" s="28"/>
      <c r="B381" s="28"/>
      <c r="C381" s="28"/>
      <c r="D381" s="29"/>
      <c r="E381" s="28"/>
    </row>
    <row r="382" spans="1:5">
      <c r="A382" s="28"/>
      <c r="B382" s="28"/>
      <c r="C382" s="28"/>
      <c r="D382" s="29"/>
      <c r="E382" s="28"/>
    </row>
    <row r="383" spans="1:5">
      <c r="A383" s="28"/>
      <c r="B383" s="28"/>
      <c r="C383" s="28"/>
      <c r="D383" s="29"/>
      <c r="E383" s="28"/>
    </row>
    <row r="384" spans="1:5">
      <c r="A384" s="28"/>
      <c r="B384" s="28"/>
      <c r="C384" s="28"/>
      <c r="D384" s="29"/>
      <c r="E384" s="28"/>
    </row>
    <row r="385" spans="1:5">
      <c r="A385" s="28"/>
      <c r="B385" s="28"/>
      <c r="C385" s="28"/>
      <c r="D385" s="29"/>
      <c r="E385" s="28"/>
    </row>
    <row r="386" spans="1:5">
      <c r="A386" s="28"/>
      <c r="B386" s="28"/>
      <c r="C386" s="28"/>
      <c r="D386" s="29"/>
      <c r="E386" s="28"/>
    </row>
    <row r="387" spans="1:5">
      <c r="A387" s="28"/>
      <c r="B387" s="28"/>
      <c r="C387" s="28"/>
      <c r="D387" s="29"/>
      <c r="E387" s="28"/>
    </row>
    <row r="388" spans="1:5">
      <c r="A388" s="28"/>
      <c r="B388" s="28"/>
      <c r="C388" s="28"/>
      <c r="D388" s="29"/>
      <c r="E388" s="28"/>
    </row>
    <row r="389" spans="1:5">
      <c r="A389" s="28"/>
      <c r="B389" s="28"/>
      <c r="C389" s="28"/>
      <c r="D389" s="29"/>
      <c r="E389" s="28"/>
    </row>
    <row r="390" spans="1:5">
      <c r="A390" s="28"/>
      <c r="B390" s="28"/>
      <c r="C390" s="28"/>
      <c r="D390" s="29"/>
      <c r="E390" s="28"/>
    </row>
    <row r="391" spans="1:5">
      <c r="A391" s="28"/>
      <c r="B391" s="28"/>
      <c r="C391" s="28"/>
      <c r="D391" s="29"/>
      <c r="E391" s="28"/>
    </row>
    <row r="392" spans="1:5">
      <c r="A392" s="28"/>
      <c r="B392" s="28"/>
      <c r="C392" s="28"/>
      <c r="D392" s="29"/>
      <c r="E392" s="28"/>
    </row>
    <row r="393" spans="1:5">
      <c r="A393" s="28"/>
      <c r="B393" s="28"/>
      <c r="C393" s="28"/>
      <c r="D393" s="29"/>
      <c r="E393" s="28"/>
    </row>
    <row r="394" spans="1:5">
      <c r="A394" s="28"/>
      <c r="B394" s="28"/>
      <c r="C394" s="28"/>
      <c r="D394" s="29"/>
      <c r="E394" s="28"/>
    </row>
    <row r="395" spans="1:5">
      <c r="A395" s="28"/>
      <c r="B395" s="28"/>
      <c r="C395" s="28"/>
      <c r="D395" s="29"/>
      <c r="E395" s="28"/>
    </row>
    <row r="396" spans="1:5">
      <c r="A396" s="28"/>
      <c r="B396" s="28"/>
      <c r="C396" s="28"/>
      <c r="D396" s="29"/>
      <c r="E396" s="28"/>
    </row>
    <row r="397" spans="1:5">
      <c r="A397" s="28"/>
      <c r="B397" s="28"/>
      <c r="C397" s="28"/>
      <c r="D397" s="29"/>
      <c r="E397" s="28"/>
    </row>
    <row r="398" spans="1:5">
      <c r="A398" s="28"/>
      <c r="B398" s="28"/>
      <c r="C398" s="28"/>
      <c r="D398" s="29"/>
      <c r="E398" s="28"/>
    </row>
    <row r="399" spans="1:5">
      <c r="A399" s="28"/>
      <c r="B399" s="28"/>
      <c r="C399" s="28"/>
      <c r="D399" s="29"/>
      <c r="E399" s="28"/>
    </row>
    <row r="400" spans="1:5">
      <c r="A400" s="28"/>
      <c r="B400" s="28"/>
      <c r="C400" s="28"/>
      <c r="D400" s="29"/>
      <c r="E400" s="28"/>
    </row>
    <row r="401" spans="1:5">
      <c r="A401" s="28"/>
      <c r="B401" s="28"/>
      <c r="C401" s="28"/>
      <c r="D401" s="29"/>
      <c r="E401" s="28"/>
    </row>
    <row r="402" spans="1:5">
      <c r="A402" s="28"/>
      <c r="B402" s="28"/>
      <c r="C402" s="28"/>
      <c r="D402" s="29"/>
      <c r="E402" s="28"/>
    </row>
    <row r="403" spans="1:5">
      <c r="A403" s="28"/>
      <c r="B403" s="28"/>
      <c r="C403" s="28"/>
      <c r="D403" s="29"/>
      <c r="E403" s="28"/>
    </row>
    <row r="404" spans="1:5">
      <c r="A404" s="28"/>
      <c r="B404" s="28"/>
      <c r="C404" s="28"/>
      <c r="D404" s="29"/>
      <c r="E404" s="28"/>
    </row>
    <row r="405" spans="1:5">
      <c r="A405" s="28"/>
      <c r="B405" s="28"/>
      <c r="C405" s="28"/>
      <c r="D405" s="29"/>
      <c r="E405" s="28"/>
    </row>
    <row r="406" spans="1:5">
      <c r="A406" s="28"/>
      <c r="B406" s="28"/>
      <c r="C406" s="28"/>
      <c r="D406" s="29"/>
      <c r="E406" s="28"/>
    </row>
    <row r="407" spans="1:5">
      <c r="A407" s="28"/>
      <c r="B407" s="28"/>
      <c r="C407" s="28"/>
      <c r="D407" s="29"/>
      <c r="E407" s="28"/>
    </row>
    <row r="408" spans="1:5">
      <c r="A408" s="28"/>
      <c r="B408" s="28"/>
      <c r="C408" s="28"/>
      <c r="D408" s="29"/>
      <c r="E408" s="28"/>
    </row>
    <row r="409" spans="1:5">
      <c r="A409" s="28"/>
      <c r="B409" s="28"/>
      <c r="C409" s="28"/>
      <c r="D409" s="29"/>
      <c r="E409" s="28"/>
    </row>
    <row r="410" spans="1:5">
      <c r="A410" s="28"/>
      <c r="B410" s="28"/>
      <c r="C410" s="28"/>
      <c r="D410" s="29"/>
      <c r="E410" s="28"/>
    </row>
    <row r="411" spans="1:5">
      <c r="A411" s="28"/>
      <c r="B411" s="28"/>
      <c r="C411" s="28"/>
      <c r="D411" s="29"/>
      <c r="E411" s="28"/>
    </row>
    <row r="412" spans="1:5">
      <c r="A412" s="28"/>
      <c r="B412" s="28"/>
      <c r="C412" s="28"/>
      <c r="D412" s="29"/>
      <c r="E412" s="28"/>
    </row>
    <row r="413" spans="1:5">
      <c r="A413" s="28"/>
      <c r="B413" s="28"/>
      <c r="C413" s="28"/>
      <c r="D413" s="29"/>
      <c r="E413" s="28"/>
    </row>
    <row r="414" spans="1:5">
      <c r="A414" s="28"/>
      <c r="B414" s="28"/>
      <c r="C414" s="28"/>
      <c r="D414" s="29"/>
      <c r="E414" s="28"/>
    </row>
    <row r="415" spans="1:5">
      <c r="A415" s="28"/>
      <c r="B415" s="28"/>
      <c r="C415" s="28"/>
      <c r="D415" s="29"/>
      <c r="E415" s="28"/>
    </row>
    <row r="416" spans="1:5">
      <c r="A416" s="28"/>
      <c r="B416" s="28"/>
      <c r="C416" s="28"/>
      <c r="D416" s="29"/>
      <c r="E416" s="28"/>
    </row>
    <row r="417" spans="1:5">
      <c r="A417" s="28"/>
      <c r="B417" s="28"/>
      <c r="C417" s="28"/>
      <c r="D417" s="29"/>
      <c r="E417" s="28"/>
    </row>
    <row r="418" spans="1:5">
      <c r="A418" s="28"/>
      <c r="B418" s="28"/>
      <c r="C418" s="28"/>
      <c r="D418" s="29"/>
      <c r="E418" s="28"/>
    </row>
    <row r="419" spans="1:5">
      <c r="A419" s="28"/>
      <c r="B419" s="28"/>
      <c r="C419" s="28"/>
      <c r="D419" s="29"/>
      <c r="E419" s="28"/>
    </row>
    <row r="420" spans="1:5">
      <c r="A420" s="28"/>
      <c r="B420" s="28"/>
      <c r="C420" s="28"/>
      <c r="D420" s="29"/>
      <c r="E420" s="28"/>
    </row>
    <row r="421" spans="1:5">
      <c r="A421" s="28"/>
      <c r="B421" s="28"/>
      <c r="C421" s="28"/>
      <c r="D421" s="29"/>
      <c r="E421" s="28"/>
    </row>
    <row r="422" spans="1:5">
      <c r="A422" s="28"/>
      <c r="B422" s="28"/>
      <c r="C422" s="28"/>
      <c r="D422" s="29"/>
      <c r="E422" s="28"/>
    </row>
    <row r="423" spans="1:5">
      <c r="A423" s="28"/>
      <c r="B423" s="28"/>
      <c r="C423" s="28"/>
      <c r="D423" s="29"/>
      <c r="E423" s="28"/>
    </row>
    <row r="424" spans="1:5">
      <c r="A424" s="28"/>
      <c r="B424" s="28"/>
      <c r="C424" s="28"/>
      <c r="D424" s="29"/>
      <c r="E424" s="28"/>
    </row>
    <row r="425" spans="1:5">
      <c r="A425" s="28"/>
      <c r="B425" s="28"/>
      <c r="C425" s="28"/>
      <c r="D425" s="29"/>
      <c r="E425" s="28"/>
    </row>
    <row r="426" spans="1:5">
      <c r="A426" s="28"/>
      <c r="B426" s="28"/>
      <c r="C426" s="28"/>
      <c r="D426" s="29"/>
      <c r="E426" s="28"/>
    </row>
    <row r="427" spans="1:5">
      <c r="A427" s="28"/>
      <c r="B427" s="28"/>
      <c r="C427" s="28"/>
      <c r="D427" s="29"/>
      <c r="E427" s="28"/>
    </row>
    <row r="428" spans="1:5">
      <c r="A428" s="28"/>
      <c r="B428" s="28"/>
      <c r="C428" s="28"/>
      <c r="D428" s="29"/>
      <c r="E428" s="28"/>
    </row>
    <row r="429" spans="1:5">
      <c r="A429" s="28"/>
      <c r="B429" s="28"/>
      <c r="C429" s="28"/>
      <c r="D429" s="29"/>
      <c r="E429" s="28"/>
    </row>
    <row r="430" spans="1:5">
      <c r="A430" s="28"/>
      <c r="B430" s="28"/>
      <c r="C430" s="28"/>
      <c r="D430" s="29"/>
      <c r="E430" s="28"/>
    </row>
    <row r="431" spans="1:5">
      <c r="A431" s="28"/>
      <c r="B431" s="28"/>
      <c r="C431" s="28"/>
      <c r="D431" s="29"/>
      <c r="E431" s="28"/>
    </row>
    <row r="432" spans="1:5">
      <c r="A432" s="28"/>
      <c r="B432" s="28"/>
      <c r="C432" s="28"/>
      <c r="D432" s="29"/>
      <c r="E432" s="28"/>
    </row>
    <row r="433" spans="1:5">
      <c r="A433" s="28"/>
      <c r="B433" s="28"/>
      <c r="C433" s="28"/>
      <c r="D433" s="29"/>
      <c r="E433" s="28"/>
    </row>
    <row r="434" spans="1:5">
      <c r="A434" s="28"/>
      <c r="B434" s="28"/>
      <c r="C434" s="28"/>
      <c r="D434" s="29"/>
      <c r="E434" s="28"/>
    </row>
    <row r="435" spans="1:5">
      <c r="A435" s="28"/>
      <c r="B435" s="28"/>
      <c r="C435" s="28"/>
      <c r="D435" s="29"/>
      <c r="E435" s="28"/>
    </row>
    <row r="436" spans="1:5">
      <c r="A436" s="28"/>
      <c r="B436" s="28"/>
      <c r="C436" s="28"/>
      <c r="D436" s="29"/>
      <c r="E436" s="28"/>
    </row>
    <row r="437" spans="1:5">
      <c r="A437" s="28"/>
      <c r="B437" s="28"/>
      <c r="C437" s="28"/>
      <c r="D437" s="29"/>
      <c r="E437" s="28"/>
    </row>
    <row r="438" spans="1:5">
      <c r="A438" s="28"/>
      <c r="B438" s="28"/>
      <c r="C438" s="28"/>
      <c r="D438" s="29"/>
      <c r="E438" s="28"/>
    </row>
    <row r="439" spans="1:5">
      <c r="A439" s="28"/>
      <c r="B439" s="28"/>
      <c r="C439" s="28"/>
      <c r="D439" s="29"/>
      <c r="E439" s="28"/>
    </row>
    <row r="440" spans="1:5">
      <c r="A440" s="28"/>
      <c r="B440" s="28"/>
      <c r="C440" s="28"/>
      <c r="D440" s="29"/>
      <c r="E440" s="28"/>
    </row>
    <row r="441" spans="1:5">
      <c r="A441" s="28"/>
      <c r="B441" s="28"/>
      <c r="C441" s="28"/>
      <c r="D441" s="29"/>
      <c r="E441" s="28"/>
    </row>
    <row r="442" spans="1:5">
      <c r="A442" s="28"/>
      <c r="B442" s="28"/>
      <c r="C442" s="28"/>
      <c r="D442" s="29"/>
      <c r="E442" s="28"/>
    </row>
    <row r="443" spans="1:5">
      <c r="A443" s="28"/>
      <c r="B443" s="28"/>
      <c r="C443" s="28"/>
      <c r="D443" s="29"/>
      <c r="E443" s="28"/>
    </row>
    <row r="444" spans="1:5">
      <c r="A444" s="28"/>
      <c r="B444" s="28"/>
      <c r="C444" s="28"/>
      <c r="D444" s="29"/>
      <c r="E444" s="28"/>
    </row>
    <row r="445" spans="1:5">
      <c r="A445" s="28"/>
      <c r="B445" s="28"/>
      <c r="C445" s="28"/>
      <c r="D445" s="29"/>
      <c r="E445" s="28"/>
    </row>
    <row r="446" spans="1:5">
      <c r="A446" s="28"/>
      <c r="B446" s="28"/>
      <c r="C446" s="28"/>
      <c r="D446" s="29"/>
      <c r="E446" s="28"/>
    </row>
    <row r="447" spans="1:5">
      <c r="A447" s="28"/>
      <c r="B447" s="28"/>
      <c r="C447" s="28"/>
      <c r="D447" s="29"/>
      <c r="E447" s="28"/>
    </row>
    <row r="448" spans="1:5">
      <c r="A448" s="28"/>
      <c r="B448" s="28"/>
      <c r="C448" s="28"/>
      <c r="D448" s="29"/>
      <c r="E448" s="28"/>
    </row>
    <row r="449" spans="1:5">
      <c r="A449" s="28"/>
      <c r="B449" s="28"/>
      <c r="C449" s="28"/>
      <c r="D449" s="29"/>
      <c r="E449" s="28"/>
    </row>
    <row r="450" spans="1:5">
      <c r="A450" s="28"/>
      <c r="B450" s="28"/>
      <c r="C450" s="28"/>
      <c r="D450" s="29"/>
      <c r="E450" s="28"/>
    </row>
    <row r="451" spans="1:5">
      <c r="A451" s="28"/>
      <c r="B451" s="28"/>
      <c r="C451" s="28"/>
      <c r="D451" s="29"/>
      <c r="E451" s="28"/>
    </row>
    <row r="452" spans="1:5">
      <c r="A452" s="28"/>
      <c r="B452" s="28"/>
      <c r="C452" s="28"/>
      <c r="D452" s="29"/>
      <c r="E452" s="28"/>
    </row>
    <row r="453" spans="1:5">
      <c r="A453" s="28"/>
      <c r="B453" s="28"/>
      <c r="C453" s="28"/>
      <c r="D453" s="29"/>
      <c r="E453" s="28"/>
    </row>
    <row r="454" spans="1:5">
      <c r="A454" s="28"/>
      <c r="B454" s="28"/>
      <c r="C454" s="28"/>
      <c r="D454" s="29"/>
      <c r="E454" s="28"/>
    </row>
    <row r="455" spans="1:5">
      <c r="A455" s="28"/>
      <c r="B455" s="28"/>
      <c r="C455" s="28"/>
      <c r="D455" s="29"/>
      <c r="E455" s="28"/>
    </row>
    <row r="456" spans="1:5">
      <c r="A456" s="28"/>
      <c r="B456" s="28"/>
      <c r="C456" s="28"/>
      <c r="D456" s="29"/>
      <c r="E456" s="28"/>
    </row>
    <row r="457" spans="1:5">
      <c r="A457" s="28"/>
      <c r="B457" s="28"/>
      <c r="C457" s="28"/>
      <c r="D457" s="29"/>
      <c r="E457" s="28"/>
    </row>
    <row r="458" spans="1:5">
      <c r="A458" s="28"/>
      <c r="B458" s="28"/>
      <c r="C458" s="28"/>
      <c r="D458" s="29"/>
      <c r="E458" s="28"/>
    </row>
    <row r="459" spans="1:5">
      <c r="A459" s="28"/>
      <c r="B459" s="28"/>
      <c r="C459" s="28"/>
      <c r="D459" s="29"/>
      <c r="E459" s="28"/>
    </row>
    <row r="460" spans="1:5">
      <c r="A460" s="28"/>
      <c r="B460" s="28"/>
      <c r="C460" s="28"/>
      <c r="D460" s="29"/>
      <c r="E460" s="28"/>
    </row>
    <row r="461" spans="1:5">
      <c r="A461" s="28"/>
      <c r="B461" s="28"/>
      <c r="C461" s="28"/>
      <c r="D461" s="29"/>
      <c r="E461" s="28"/>
    </row>
    <row r="462" spans="1:5">
      <c r="A462" s="28"/>
      <c r="B462" s="28"/>
      <c r="C462" s="28"/>
      <c r="D462" s="29"/>
      <c r="E462" s="28"/>
    </row>
    <row r="463" spans="1:5">
      <c r="A463" s="28"/>
      <c r="B463" s="28"/>
      <c r="C463" s="28"/>
      <c r="D463" s="29"/>
      <c r="E463" s="28"/>
    </row>
    <row r="464" spans="1:5">
      <c r="A464" s="28"/>
      <c r="B464" s="28"/>
      <c r="C464" s="28"/>
      <c r="D464" s="29"/>
      <c r="E464" s="28"/>
    </row>
    <row r="465" spans="1:5">
      <c r="A465" s="28"/>
      <c r="B465" s="28"/>
      <c r="C465" s="28"/>
      <c r="D465" s="29"/>
      <c r="E465" s="28"/>
    </row>
    <row r="466" spans="1:5">
      <c r="A466" s="28"/>
      <c r="B466" s="28"/>
      <c r="C466" s="28"/>
      <c r="D466" s="29"/>
      <c r="E466" s="28"/>
    </row>
    <row r="467" spans="1:5">
      <c r="A467" s="28"/>
      <c r="B467" s="28"/>
      <c r="C467" s="28"/>
      <c r="D467" s="29"/>
      <c r="E467" s="28"/>
    </row>
    <row r="468" spans="1:5">
      <c r="A468" s="28"/>
      <c r="B468" s="28"/>
      <c r="C468" s="28"/>
      <c r="D468" s="29"/>
      <c r="E468" s="28"/>
    </row>
    <row r="469" spans="1:5">
      <c r="A469" s="28"/>
      <c r="B469" s="28"/>
      <c r="C469" s="28"/>
      <c r="D469" s="29"/>
      <c r="E469" s="28"/>
    </row>
    <row r="470" spans="1:5">
      <c r="A470" s="28"/>
      <c r="B470" s="28"/>
      <c r="C470" s="28"/>
      <c r="D470" s="29"/>
      <c r="E470" s="28"/>
    </row>
    <row r="471" spans="1:5">
      <c r="A471" s="28"/>
      <c r="B471" s="28"/>
      <c r="C471" s="28"/>
      <c r="D471" s="29"/>
      <c r="E471" s="28"/>
    </row>
    <row r="472" spans="1:5">
      <c r="A472" s="28"/>
      <c r="B472" s="28"/>
      <c r="C472" s="28"/>
      <c r="D472" s="29"/>
      <c r="E472" s="28"/>
    </row>
    <row r="473" spans="1:5">
      <c r="A473" s="28"/>
      <c r="B473" s="28"/>
      <c r="C473" s="28"/>
      <c r="D473" s="29"/>
      <c r="E473" s="28"/>
    </row>
    <row r="474" spans="1:5">
      <c r="A474" s="28"/>
      <c r="B474" s="28"/>
      <c r="C474" s="28"/>
      <c r="D474" s="29"/>
      <c r="E474" s="28"/>
    </row>
    <row r="475" spans="1:5">
      <c r="A475" s="28"/>
      <c r="B475" s="28"/>
      <c r="C475" s="28"/>
      <c r="D475" s="29"/>
      <c r="E475" s="28"/>
    </row>
    <row r="476" spans="1:5">
      <c r="A476" s="28"/>
      <c r="B476" s="28"/>
      <c r="C476" s="28"/>
      <c r="D476" s="29"/>
      <c r="E476" s="28"/>
    </row>
    <row r="477" spans="1:5">
      <c r="A477" s="28"/>
      <c r="B477" s="28"/>
      <c r="C477" s="28"/>
      <c r="D477" s="29"/>
      <c r="E477" s="28"/>
    </row>
    <row r="478" spans="1:5">
      <c r="A478" s="28"/>
      <c r="B478" s="28"/>
      <c r="C478" s="28"/>
      <c r="D478" s="29"/>
      <c r="E478" s="28"/>
    </row>
    <row r="479" spans="1:5">
      <c r="A479" s="28"/>
      <c r="B479" s="28"/>
      <c r="C479" s="28"/>
      <c r="D479" s="29"/>
      <c r="E479" s="28"/>
    </row>
    <row r="480" spans="1:5">
      <c r="A480" s="28"/>
      <c r="B480" s="28"/>
      <c r="C480" s="28"/>
      <c r="D480" s="29"/>
      <c r="E480" s="28"/>
    </row>
    <row r="481" spans="1:5">
      <c r="A481" s="28"/>
      <c r="B481" s="28"/>
      <c r="C481" s="28"/>
      <c r="D481" s="29"/>
      <c r="E481" s="28"/>
    </row>
    <row r="482" spans="1:5">
      <c r="A482" s="28"/>
      <c r="B482" s="28"/>
      <c r="C482" s="28"/>
      <c r="D482" s="29"/>
      <c r="E482" s="28"/>
    </row>
    <row r="483" spans="1:5">
      <c r="A483" s="28"/>
      <c r="B483" s="28"/>
      <c r="C483" s="28"/>
      <c r="D483" s="29"/>
      <c r="E483" s="28"/>
    </row>
    <row r="484" spans="1:5">
      <c r="A484" s="28"/>
      <c r="B484" s="28"/>
      <c r="C484" s="28"/>
      <c r="D484" s="29"/>
      <c r="E484" s="28"/>
    </row>
    <row r="485" spans="1:5">
      <c r="A485" s="28"/>
      <c r="B485" s="28"/>
      <c r="C485" s="28"/>
      <c r="D485" s="29"/>
      <c r="E485" s="28"/>
    </row>
    <row r="486" spans="1:5">
      <c r="A486" s="28"/>
      <c r="B486" s="28"/>
      <c r="C486" s="28"/>
      <c r="D486" s="29"/>
      <c r="E486" s="28"/>
    </row>
    <row r="487" spans="1:5">
      <c r="A487" s="28"/>
      <c r="B487" s="28"/>
      <c r="C487" s="28"/>
      <c r="D487" s="29"/>
      <c r="E487" s="28"/>
    </row>
    <row r="488" spans="1:5">
      <c r="A488" s="28"/>
      <c r="B488" s="28"/>
      <c r="C488" s="28"/>
      <c r="D488" s="29"/>
      <c r="E488" s="28"/>
    </row>
    <row r="489" spans="1:5">
      <c r="A489" s="28"/>
      <c r="B489" s="28"/>
      <c r="C489" s="28"/>
      <c r="D489" s="29"/>
      <c r="E489" s="28"/>
    </row>
    <row r="490" spans="1:5">
      <c r="A490" s="28"/>
      <c r="B490" s="28"/>
      <c r="C490" s="28"/>
      <c r="D490" s="29"/>
      <c r="E490" s="28"/>
    </row>
    <row r="491" spans="1:5">
      <c r="A491" s="28"/>
      <c r="B491" s="28"/>
      <c r="C491" s="28"/>
      <c r="D491" s="29"/>
      <c r="E491" s="28"/>
    </row>
    <row r="492" spans="1:5">
      <c r="A492" s="28"/>
      <c r="B492" s="28"/>
      <c r="C492" s="28"/>
      <c r="D492" s="29"/>
      <c r="E492" s="28"/>
    </row>
    <row r="493" spans="1:5">
      <c r="A493" s="28"/>
      <c r="B493" s="28"/>
      <c r="C493" s="28"/>
      <c r="D493" s="29"/>
      <c r="E493" s="28"/>
    </row>
    <row r="494" spans="1:5">
      <c r="A494" s="28"/>
      <c r="B494" s="28"/>
      <c r="C494" s="28"/>
      <c r="D494" s="29"/>
      <c r="E494" s="28"/>
    </row>
    <row r="495" spans="1:5">
      <c r="A495" s="28"/>
      <c r="B495" s="28"/>
      <c r="C495" s="28"/>
      <c r="D495" s="29"/>
      <c r="E495" s="28"/>
    </row>
    <row r="496" spans="1:5">
      <c r="A496" s="28"/>
      <c r="B496" s="28"/>
      <c r="C496" s="28"/>
      <c r="D496" s="29"/>
      <c r="E496" s="28"/>
    </row>
    <row r="497" spans="1:5">
      <c r="A497" s="28"/>
      <c r="B497" s="28"/>
      <c r="C497" s="28"/>
      <c r="D497" s="29"/>
      <c r="E497" s="28"/>
    </row>
    <row r="498" spans="1:5">
      <c r="A498" s="28"/>
      <c r="B498" s="28"/>
      <c r="C498" s="28"/>
      <c r="D498" s="29"/>
      <c r="E498" s="28"/>
    </row>
    <row r="499" spans="1:5">
      <c r="A499" s="28"/>
      <c r="B499" s="28"/>
      <c r="C499" s="28"/>
      <c r="D499" s="29"/>
      <c r="E499" s="28"/>
    </row>
    <row r="500" spans="1:5">
      <c r="A500" s="28"/>
      <c r="B500" s="28"/>
      <c r="C500" s="28"/>
      <c r="D500" s="29"/>
      <c r="E500" s="28"/>
    </row>
    <row r="501" spans="1:5">
      <c r="A501" s="28"/>
      <c r="B501" s="28"/>
      <c r="C501" s="28"/>
      <c r="D501" s="29"/>
      <c r="E501" s="28"/>
    </row>
    <row r="502" spans="1:5">
      <c r="A502" s="28"/>
      <c r="B502" s="28"/>
      <c r="C502" s="28"/>
      <c r="D502" s="29"/>
      <c r="E502" s="28"/>
    </row>
    <row r="503" spans="1:5">
      <c r="A503" s="28"/>
      <c r="B503" s="28"/>
      <c r="C503" s="28"/>
      <c r="D503" s="29"/>
      <c r="E503" s="28"/>
    </row>
    <row r="504" spans="1:5">
      <c r="A504" s="28"/>
      <c r="B504" s="28"/>
      <c r="C504" s="28"/>
      <c r="D504" s="29"/>
      <c r="E504" s="28"/>
    </row>
    <row r="505" spans="1:5">
      <c r="A505" s="28"/>
      <c r="B505" s="28"/>
      <c r="C505" s="28"/>
      <c r="D505" s="29"/>
      <c r="E505" s="28"/>
    </row>
    <row r="506" spans="1:5">
      <c r="A506" s="28"/>
      <c r="B506" s="28"/>
      <c r="C506" s="28"/>
      <c r="D506" s="29"/>
      <c r="E506" s="28"/>
    </row>
    <row r="507" spans="1:5">
      <c r="A507" s="28"/>
      <c r="B507" s="28"/>
      <c r="C507" s="28"/>
      <c r="D507" s="29"/>
      <c r="E507" s="28"/>
    </row>
    <row r="508" spans="1:5">
      <c r="A508" s="28"/>
      <c r="B508" s="28"/>
      <c r="C508" s="28"/>
      <c r="D508" s="29"/>
      <c r="E508" s="28"/>
    </row>
    <row r="509" spans="1:5">
      <c r="A509" s="28"/>
      <c r="B509" s="28"/>
      <c r="C509" s="28"/>
      <c r="D509" s="29"/>
      <c r="E509" s="28"/>
    </row>
    <row r="510" spans="1:5">
      <c r="A510" s="28"/>
      <c r="B510" s="28"/>
      <c r="C510" s="28"/>
      <c r="D510" s="29"/>
      <c r="E510" s="28"/>
    </row>
    <row r="511" spans="1:5">
      <c r="A511" s="28"/>
      <c r="B511" s="28"/>
      <c r="C511" s="28"/>
      <c r="D511" s="29"/>
      <c r="E511" s="28"/>
    </row>
    <row r="512" spans="1:5">
      <c r="A512" s="28"/>
      <c r="B512" s="28"/>
      <c r="C512" s="28"/>
      <c r="D512" s="29"/>
      <c r="E512" s="28"/>
    </row>
    <row r="513" spans="1:5">
      <c r="A513" s="28"/>
      <c r="B513" s="28"/>
      <c r="C513" s="28"/>
      <c r="D513" s="29"/>
      <c r="E513" s="28"/>
    </row>
    <row r="514" spans="1:5">
      <c r="A514" s="28"/>
      <c r="B514" s="28"/>
      <c r="C514" s="28"/>
      <c r="D514" s="29"/>
      <c r="E514" s="28"/>
    </row>
    <row r="515" spans="1:5">
      <c r="A515" s="28"/>
      <c r="B515" s="28"/>
      <c r="C515" s="28"/>
      <c r="D515" s="29"/>
      <c r="E515" s="28"/>
    </row>
    <row r="516" spans="1:5">
      <c r="A516" s="28"/>
      <c r="B516" s="28"/>
      <c r="C516" s="28"/>
      <c r="D516" s="29"/>
      <c r="E516" s="28"/>
    </row>
    <row r="517" spans="1:5">
      <c r="A517" s="28"/>
      <c r="B517" s="28"/>
      <c r="C517" s="28"/>
      <c r="D517" s="29"/>
      <c r="E517" s="28"/>
    </row>
    <row r="518" spans="1:5">
      <c r="A518" s="28"/>
      <c r="B518" s="28"/>
      <c r="C518" s="28"/>
      <c r="D518" s="29"/>
      <c r="E518" s="28"/>
    </row>
    <row r="519" spans="1:5">
      <c r="A519" s="28"/>
      <c r="B519" s="28"/>
      <c r="C519" s="28"/>
      <c r="D519" s="29"/>
      <c r="E519" s="28"/>
    </row>
    <row r="520" spans="1:5">
      <c r="A520" s="28"/>
      <c r="B520" s="28"/>
      <c r="C520" s="28"/>
      <c r="D520" s="29"/>
      <c r="E520" s="28"/>
    </row>
    <row r="521" spans="1:5">
      <c r="A521" s="28"/>
      <c r="B521" s="28"/>
      <c r="C521" s="28"/>
      <c r="D521" s="29"/>
      <c r="E521" s="28"/>
    </row>
    <row r="522" spans="1:5">
      <c r="A522" s="28"/>
      <c r="B522" s="28"/>
      <c r="C522" s="28"/>
      <c r="D522" s="29"/>
      <c r="E522" s="28"/>
    </row>
    <row r="523" spans="1:5">
      <c r="A523" s="28"/>
      <c r="B523" s="28"/>
      <c r="C523" s="28"/>
      <c r="D523" s="29"/>
      <c r="E523" s="28"/>
    </row>
    <row r="524" spans="1:5">
      <c r="A524" s="28"/>
      <c r="B524" s="28"/>
      <c r="C524" s="28"/>
      <c r="D524" s="29"/>
      <c r="E524" s="28"/>
    </row>
    <row r="525" spans="1:5">
      <c r="A525" s="28"/>
      <c r="B525" s="28"/>
      <c r="C525" s="28"/>
      <c r="D525" s="29"/>
      <c r="E525" s="28"/>
    </row>
    <row r="526" spans="1:5">
      <c r="A526" s="28"/>
      <c r="B526" s="28"/>
      <c r="C526" s="28"/>
      <c r="D526" s="29"/>
      <c r="E526" s="28"/>
    </row>
    <row r="527" spans="1:5">
      <c r="A527" s="28"/>
      <c r="B527" s="28"/>
      <c r="C527" s="28"/>
      <c r="D527" s="29"/>
      <c r="E527" s="28"/>
    </row>
    <row r="528" spans="1:5">
      <c r="A528" s="28"/>
      <c r="B528" s="28"/>
      <c r="C528" s="28"/>
      <c r="D528" s="29"/>
      <c r="E528" s="28"/>
    </row>
    <row r="529" spans="1:5">
      <c r="A529" s="28"/>
      <c r="B529" s="28"/>
      <c r="C529" s="28"/>
      <c r="D529" s="29"/>
      <c r="E529" s="28"/>
    </row>
    <row r="530" spans="1:5">
      <c r="A530" s="28"/>
      <c r="B530" s="28"/>
      <c r="C530" s="28"/>
      <c r="D530" s="29"/>
      <c r="E530" s="28"/>
    </row>
    <row r="531" spans="1:5">
      <c r="A531" s="28"/>
      <c r="B531" s="28"/>
      <c r="C531" s="28"/>
      <c r="D531" s="29"/>
      <c r="E531" s="28"/>
    </row>
    <row r="532" spans="1:5">
      <c r="A532" s="28"/>
      <c r="B532" s="28"/>
      <c r="C532" s="28"/>
      <c r="D532" s="29"/>
      <c r="E532" s="28"/>
    </row>
    <row r="533" spans="1:5">
      <c r="A533" s="28"/>
      <c r="B533" s="28"/>
      <c r="C533" s="28"/>
      <c r="D533" s="29"/>
      <c r="E533" s="28"/>
    </row>
    <row r="534" spans="1:5">
      <c r="A534" s="28"/>
      <c r="B534" s="28"/>
      <c r="C534" s="28"/>
      <c r="D534" s="29"/>
      <c r="E534" s="28"/>
    </row>
    <row r="535" spans="1:5">
      <c r="A535" s="28"/>
      <c r="B535" s="28"/>
      <c r="C535" s="28"/>
      <c r="D535" s="29"/>
      <c r="E535" s="28"/>
    </row>
    <row r="536" spans="1:5">
      <c r="A536" s="28"/>
      <c r="B536" s="28"/>
      <c r="C536" s="28"/>
      <c r="D536" s="29"/>
      <c r="E536" s="28"/>
    </row>
    <row r="537" spans="1:5">
      <c r="A537" s="28"/>
      <c r="B537" s="28"/>
      <c r="C537" s="28"/>
      <c r="D537" s="29"/>
      <c r="E537" s="28"/>
    </row>
    <row r="538" spans="1:5">
      <c r="A538" s="28"/>
      <c r="B538" s="28"/>
      <c r="C538" s="28"/>
      <c r="D538" s="29"/>
      <c r="E538" s="28"/>
    </row>
    <row r="539" spans="1:5">
      <c r="A539" s="28"/>
      <c r="B539" s="28"/>
      <c r="C539" s="28"/>
      <c r="D539" s="29"/>
      <c r="E539" s="28"/>
    </row>
    <row r="540" spans="1:5">
      <c r="A540" s="28"/>
      <c r="B540" s="28"/>
      <c r="C540" s="28"/>
      <c r="D540" s="29"/>
      <c r="E540" s="28"/>
    </row>
    <row r="541" spans="1:5">
      <c r="A541" s="28"/>
      <c r="B541" s="28"/>
      <c r="C541" s="28"/>
      <c r="D541" s="29"/>
      <c r="E541" s="28"/>
    </row>
    <row r="542" spans="1:5">
      <c r="A542" s="28"/>
      <c r="B542" s="28"/>
      <c r="C542" s="28"/>
      <c r="D542" s="29"/>
      <c r="E542" s="28"/>
    </row>
    <row r="543" spans="1:5">
      <c r="A543" s="28"/>
      <c r="B543" s="28"/>
      <c r="C543" s="28"/>
      <c r="D543" s="29"/>
      <c r="E543" s="28"/>
    </row>
    <row r="544" spans="1:5">
      <c r="A544" s="28"/>
      <c r="B544" s="28"/>
      <c r="C544" s="28"/>
      <c r="D544" s="29"/>
      <c r="E544" s="28"/>
    </row>
    <row r="545" spans="1:5">
      <c r="A545" s="28"/>
      <c r="B545" s="28"/>
      <c r="C545" s="28"/>
      <c r="D545" s="29"/>
      <c r="E545" s="28"/>
    </row>
    <row r="546" spans="1:5">
      <c r="A546" s="28"/>
      <c r="B546" s="28"/>
      <c r="C546" s="28"/>
      <c r="D546" s="29"/>
      <c r="E546" s="28"/>
    </row>
    <row r="547" spans="1:5">
      <c r="A547" s="28"/>
      <c r="B547" s="28"/>
      <c r="C547" s="28"/>
      <c r="D547" s="29"/>
      <c r="E547" s="28"/>
    </row>
    <row r="548" spans="1:5">
      <c r="A548" s="28"/>
      <c r="B548" s="28"/>
      <c r="C548" s="28"/>
      <c r="D548" s="29"/>
      <c r="E548" s="28"/>
    </row>
    <row r="549" spans="1:5">
      <c r="A549" s="28"/>
      <c r="B549" s="28"/>
      <c r="C549" s="28"/>
      <c r="D549" s="29"/>
      <c r="E549" s="28"/>
    </row>
    <row r="550" spans="1:5">
      <c r="A550" s="28"/>
      <c r="B550" s="28"/>
      <c r="C550" s="28"/>
      <c r="D550" s="29"/>
      <c r="E550" s="28"/>
    </row>
    <row r="551" spans="1:5">
      <c r="A551" s="28"/>
      <c r="B551" s="28"/>
      <c r="C551" s="28"/>
      <c r="D551" s="29"/>
      <c r="E551" s="28"/>
    </row>
    <row r="552" spans="1:5">
      <c r="A552" s="28"/>
      <c r="B552" s="28"/>
      <c r="C552" s="28"/>
      <c r="D552" s="29"/>
      <c r="E552" s="28"/>
    </row>
    <row r="553" spans="1:5">
      <c r="A553" s="28"/>
      <c r="B553" s="28"/>
      <c r="C553" s="28"/>
      <c r="D553" s="29"/>
      <c r="E553" s="28"/>
    </row>
    <row r="554" spans="1:5">
      <c r="A554" s="28"/>
      <c r="B554" s="28"/>
      <c r="C554" s="28"/>
      <c r="D554" s="29"/>
      <c r="E554" s="28"/>
    </row>
    <row r="555" spans="1:5">
      <c r="A555" s="28"/>
      <c r="B555" s="28"/>
      <c r="C555" s="28"/>
      <c r="D555" s="29"/>
      <c r="E555" s="28"/>
    </row>
    <row r="556" spans="1:5">
      <c r="A556" s="28"/>
      <c r="B556" s="28"/>
      <c r="C556" s="28"/>
      <c r="D556" s="29"/>
      <c r="E556" s="28"/>
    </row>
    <row r="557" spans="1:5">
      <c r="A557" s="28"/>
      <c r="B557" s="28"/>
      <c r="C557" s="28"/>
      <c r="D557" s="29"/>
      <c r="E557" s="28"/>
    </row>
    <row r="558" spans="1:5">
      <c r="A558" s="28"/>
      <c r="B558" s="28"/>
      <c r="C558" s="28"/>
      <c r="D558" s="29"/>
      <c r="E558" s="28"/>
    </row>
    <row r="559" spans="1:5">
      <c r="A559" s="28"/>
      <c r="B559" s="28"/>
      <c r="C559" s="28"/>
      <c r="D559" s="29"/>
      <c r="E559" s="28"/>
    </row>
    <row r="560" spans="1:5">
      <c r="A560" s="28"/>
      <c r="B560" s="28"/>
      <c r="C560" s="28"/>
      <c r="D560" s="29"/>
      <c r="E560" s="28"/>
    </row>
    <row r="561" spans="1:5">
      <c r="A561" s="28"/>
      <c r="B561" s="28"/>
      <c r="C561" s="28"/>
      <c r="D561" s="29"/>
      <c r="E561" s="28"/>
    </row>
    <row r="562" spans="1:5">
      <c r="A562" s="28"/>
      <c r="B562" s="28"/>
      <c r="C562" s="28"/>
      <c r="D562" s="29"/>
      <c r="E562" s="28"/>
    </row>
    <row r="563" spans="1:5">
      <c r="A563" s="28"/>
      <c r="B563" s="28"/>
      <c r="C563" s="28"/>
      <c r="D563" s="29"/>
      <c r="E563" s="28"/>
    </row>
    <row r="564" spans="1:5">
      <c r="A564" s="28"/>
      <c r="B564" s="28"/>
      <c r="C564" s="28"/>
      <c r="D564" s="29"/>
      <c r="E564" s="28"/>
    </row>
    <row r="565" spans="1:5">
      <c r="A565" s="28"/>
      <c r="B565" s="28"/>
      <c r="C565" s="28"/>
      <c r="D565" s="29"/>
      <c r="E565" s="28"/>
    </row>
    <row r="566" spans="1:5">
      <c r="A566" s="28"/>
      <c r="B566" s="28"/>
      <c r="C566" s="28"/>
      <c r="D566" s="29"/>
      <c r="E566" s="28"/>
    </row>
    <row r="567" spans="1:5">
      <c r="A567" s="28"/>
      <c r="B567" s="28"/>
      <c r="C567" s="28"/>
      <c r="D567" s="29"/>
      <c r="E567" s="28"/>
    </row>
    <row r="568" spans="1:5">
      <c r="A568" s="28"/>
      <c r="B568" s="28"/>
      <c r="C568" s="28"/>
      <c r="D568" s="29"/>
      <c r="E568" s="28"/>
    </row>
    <row r="569" spans="1:5">
      <c r="A569" s="28"/>
      <c r="B569" s="28"/>
      <c r="C569" s="28"/>
      <c r="D569" s="29"/>
      <c r="E569" s="28"/>
    </row>
    <row r="570" spans="1:5">
      <c r="A570" s="28"/>
      <c r="B570" s="28"/>
      <c r="C570" s="28"/>
      <c r="D570" s="29"/>
      <c r="E570" s="28"/>
    </row>
    <row r="571" spans="1:5">
      <c r="A571" s="28"/>
      <c r="B571" s="28"/>
      <c r="C571" s="28"/>
      <c r="D571" s="29"/>
      <c r="E571" s="28"/>
    </row>
    <row r="572" spans="1:5">
      <c r="A572" s="28"/>
      <c r="B572" s="28"/>
      <c r="C572" s="28"/>
      <c r="D572" s="29"/>
      <c r="E572" s="28"/>
    </row>
    <row r="573" spans="1:5">
      <c r="A573" s="28"/>
      <c r="B573" s="28"/>
      <c r="C573" s="28"/>
      <c r="D573" s="29"/>
      <c r="E573" s="28"/>
    </row>
    <row r="574" spans="1:5">
      <c r="A574" s="28"/>
      <c r="B574" s="28"/>
      <c r="C574" s="28"/>
      <c r="D574" s="29"/>
      <c r="E574" s="28"/>
    </row>
    <row r="575" spans="1:5">
      <c r="A575" s="28"/>
      <c r="B575" s="28"/>
      <c r="C575" s="28"/>
      <c r="D575" s="29"/>
      <c r="E575" s="28"/>
    </row>
    <row r="576" spans="1:5">
      <c r="A576" s="28"/>
      <c r="B576" s="28"/>
      <c r="C576" s="28"/>
      <c r="D576" s="29"/>
      <c r="E576" s="28"/>
    </row>
    <row r="577" spans="1:5">
      <c r="A577" s="28"/>
      <c r="B577" s="28"/>
      <c r="C577" s="28"/>
      <c r="D577" s="29"/>
      <c r="E577" s="28"/>
    </row>
    <row r="578" spans="1:5">
      <c r="A578" s="28"/>
      <c r="B578" s="28"/>
      <c r="C578" s="28"/>
      <c r="D578" s="29"/>
      <c r="E578" s="28"/>
    </row>
    <row r="579" spans="1:5">
      <c r="A579" s="28"/>
      <c r="B579" s="28"/>
      <c r="C579" s="28"/>
      <c r="D579" s="29"/>
      <c r="E579" s="28"/>
    </row>
    <row r="580" spans="1:5">
      <c r="A580" s="28"/>
      <c r="B580" s="28"/>
      <c r="C580" s="28"/>
      <c r="D580" s="29"/>
      <c r="E580" s="28"/>
    </row>
    <row r="581" spans="1:5">
      <c r="A581" s="28"/>
      <c r="B581" s="28"/>
      <c r="C581" s="28"/>
      <c r="D581" s="29"/>
      <c r="E581" s="28"/>
    </row>
    <row r="582" spans="1:5">
      <c r="A582" s="28"/>
      <c r="B582" s="28"/>
      <c r="C582" s="28"/>
      <c r="D582" s="29"/>
      <c r="E582" s="28"/>
    </row>
    <row r="583" spans="1:5">
      <c r="A583" s="28"/>
      <c r="B583" s="28"/>
      <c r="C583" s="28"/>
      <c r="D583" s="29"/>
      <c r="E583" s="28"/>
    </row>
    <row r="584" spans="1:5">
      <c r="A584" s="28"/>
      <c r="B584" s="28"/>
      <c r="C584" s="28"/>
      <c r="D584" s="29"/>
      <c r="E584" s="28"/>
    </row>
    <row r="585" spans="1:5">
      <c r="A585" s="28"/>
      <c r="B585" s="28"/>
      <c r="C585" s="28"/>
      <c r="D585" s="29"/>
      <c r="E585" s="28"/>
    </row>
    <row r="586" spans="1:5">
      <c r="A586" s="28"/>
      <c r="B586" s="28"/>
      <c r="C586" s="28"/>
      <c r="D586" s="29"/>
      <c r="E586" s="28"/>
    </row>
    <row r="587" spans="1:5">
      <c r="A587" s="28"/>
      <c r="B587" s="28"/>
      <c r="C587" s="28"/>
      <c r="D587" s="29"/>
      <c r="E587" s="28"/>
    </row>
    <row r="588" spans="1:5">
      <c r="A588" s="28"/>
      <c r="B588" s="28"/>
      <c r="C588" s="28"/>
      <c r="D588" s="29"/>
      <c r="E588" s="28"/>
    </row>
    <row r="589" spans="1:5">
      <c r="A589" s="28"/>
      <c r="B589" s="28"/>
      <c r="C589" s="28"/>
      <c r="D589" s="29"/>
      <c r="E589" s="28"/>
    </row>
    <row r="590" spans="1:5">
      <c r="A590" s="28"/>
      <c r="B590" s="28"/>
      <c r="C590" s="28"/>
      <c r="D590" s="29"/>
      <c r="E590" s="28"/>
    </row>
    <row r="591" spans="1:5">
      <c r="A591" s="28"/>
      <c r="B591" s="28"/>
      <c r="C591" s="28"/>
      <c r="D591" s="29"/>
      <c r="E591" s="28"/>
    </row>
    <row r="592" spans="1:5">
      <c r="A592" s="28"/>
      <c r="B592" s="28"/>
      <c r="C592" s="28"/>
      <c r="D592" s="29"/>
      <c r="E592" s="28"/>
    </row>
    <row r="593" spans="1:5">
      <c r="A593" s="28"/>
      <c r="B593" s="28"/>
      <c r="C593" s="28"/>
      <c r="D593" s="29"/>
      <c r="E593" s="28"/>
    </row>
    <row r="594" spans="1:5">
      <c r="A594" s="28"/>
      <c r="B594" s="28"/>
      <c r="C594" s="28"/>
      <c r="D594" s="29"/>
      <c r="E594" s="28"/>
    </row>
    <row r="595" spans="1:5">
      <c r="A595" s="28"/>
      <c r="B595" s="28"/>
      <c r="C595" s="28"/>
      <c r="D595" s="29"/>
      <c r="E595" s="28"/>
    </row>
    <row r="596" spans="1:5">
      <c r="A596" s="28"/>
      <c r="B596" s="28"/>
      <c r="C596" s="28"/>
      <c r="D596" s="29"/>
      <c r="E596" s="28"/>
    </row>
    <row r="597" spans="1:5">
      <c r="A597" s="28"/>
      <c r="B597" s="28"/>
      <c r="C597" s="28"/>
      <c r="D597" s="29"/>
      <c r="E597" s="28"/>
    </row>
    <row r="598" spans="1:5">
      <c r="A598" s="28"/>
      <c r="B598" s="28"/>
      <c r="C598" s="28"/>
      <c r="D598" s="29"/>
      <c r="E598" s="28"/>
    </row>
    <row r="599" spans="1:5">
      <c r="A599" s="28"/>
      <c r="B599" s="28"/>
      <c r="C599" s="28"/>
      <c r="D599" s="29"/>
      <c r="E599" s="28"/>
    </row>
    <row r="600" spans="1:5">
      <c r="A600" s="28"/>
      <c r="B600" s="28"/>
      <c r="C600" s="28"/>
      <c r="D600" s="29"/>
      <c r="E600" s="28"/>
    </row>
    <row r="601" spans="1:5">
      <c r="A601" s="28"/>
      <c r="B601" s="28"/>
      <c r="C601" s="28"/>
      <c r="D601" s="29"/>
      <c r="E601" s="28"/>
    </row>
    <row r="602" spans="1:5">
      <c r="A602" s="28"/>
      <c r="B602" s="28"/>
      <c r="C602" s="28"/>
      <c r="D602" s="29"/>
      <c r="E602" s="28"/>
    </row>
    <row r="603" spans="1:5">
      <c r="A603" s="28"/>
      <c r="B603" s="28"/>
      <c r="C603" s="28"/>
      <c r="D603" s="29"/>
      <c r="E603" s="28"/>
    </row>
    <row r="604" spans="1:5">
      <c r="A604" s="28"/>
      <c r="B604" s="28"/>
      <c r="C604" s="28"/>
      <c r="D604" s="29"/>
      <c r="E604" s="28"/>
    </row>
    <row r="605" spans="1:5">
      <c r="A605" s="28"/>
      <c r="B605" s="28"/>
      <c r="C605" s="28"/>
      <c r="D605" s="29"/>
      <c r="E605" s="28"/>
    </row>
    <row r="606" spans="1:5">
      <c r="A606" s="28"/>
      <c r="B606" s="28"/>
      <c r="C606" s="28"/>
      <c r="D606" s="29"/>
      <c r="E606" s="28"/>
    </row>
    <row r="607" spans="1:5">
      <c r="A607" s="28"/>
      <c r="B607" s="28"/>
      <c r="C607" s="28"/>
      <c r="D607" s="29"/>
      <c r="E607" s="28"/>
    </row>
    <row r="608" spans="1:5">
      <c r="A608" s="28"/>
      <c r="B608" s="28"/>
      <c r="C608" s="28"/>
      <c r="D608" s="29"/>
      <c r="E608" s="28"/>
    </row>
    <row r="609" spans="1:5">
      <c r="A609" s="28"/>
      <c r="B609" s="28"/>
      <c r="C609" s="28"/>
      <c r="D609" s="29"/>
      <c r="E609" s="28"/>
    </row>
    <row r="610" spans="1:5">
      <c r="A610" s="28"/>
      <c r="B610" s="28"/>
      <c r="C610" s="28"/>
      <c r="D610" s="29"/>
      <c r="E610" s="28"/>
    </row>
    <row r="611" spans="1:5">
      <c r="A611" s="28"/>
      <c r="B611" s="28"/>
      <c r="C611" s="28"/>
      <c r="D611" s="29"/>
      <c r="E611" s="28"/>
    </row>
    <row r="612" spans="1:5">
      <c r="A612" s="28"/>
      <c r="B612" s="28"/>
      <c r="C612" s="28"/>
      <c r="D612" s="29"/>
      <c r="E612" s="28"/>
    </row>
    <row r="613" spans="1:5">
      <c r="A613" s="28"/>
      <c r="B613" s="28"/>
      <c r="C613" s="28"/>
      <c r="D613" s="29"/>
      <c r="E613" s="28"/>
    </row>
    <row r="614" spans="1:5">
      <c r="A614" s="28"/>
      <c r="B614" s="28"/>
      <c r="C614" s="28"/>
      <c r="D614" s="29"/>
      <c r="E614" s="28"/>
    </row>
    <row r="615" spans="1:5">
      <c r="A615" s="28"/>
      <c r="B615" s="28"/>
      <c r="C615" s="28"/>
      <c r="D615" s="29"/>
      <c r="E615" s="28"/>
    </row>
    <row r="616" spans="1:5">
      <c r="A616" s="28"/>
      <c r="B616" s="28"/>
      <c r="C616" s="28"/>
      <c r="D616" s="29"/>
      <c r="E616" s="28"/>
    </row>
    <row r="617" spans="1:5">
      <c r="A617" s="28"/>
      <c r="B617" s="28"/>
      <c r="C617" s="28"/>
      <c r="D617" s="29"/>
      <c r="E617" s="28"/>
    </row>
    <row r="618" spans="1:5">
      <c r="A618" s="28"/>
      <c r="B618" s="28"/>
      <c r="C618" s="28"/>
      <c r="D618" s="29"/>
      <c r="E618" s="28"/>
    </row>
    <row r="619" spans="1:5">
      <c r="A619" s="28"/>
      <c r="B619" s="28"/>
      <c r="C619" s="28"/>
      <c r="D619" s="29"/>
      <c r="E619" s="28"/>
    </row>
    <row r="620" spans="1:5">
      <c r="A620" s="28"/>
      <c r="B620" s="28"/>
      <c r="C620" s="28"/>
      <c r="D620" s="29"/>
      <c r="E620" s="28"/>
    </row>
    <row r="621" spans="1:5">
      <c r="A621" s="28"/>
      <c r="B621" s="28"/>
      <c r="C621" s="28"/>
      <c r="D621" s="29"/>
      <c r="E621" s="28"/>
    </row>
    <row r="622" spans="1:5">
      <c r="A622" s="28"/>
      <c r="B622" s="28"/>
      <c r="C622" s="28"/>
      <c r="D622" s="29"/>
      <c r="E622" s="28"/>
    </row>
    <row r="623" spans="1:5">
      <c r="A623" s="28"/>
      <c r="B623" s="28"/>
      <c r="C623" s="28"/>
      <c r="D623" s="29"/>
      <c r="E623" s="28"/>
    </row>
    <row r="624" spans="1:5">
      <c r="A624" s="28"/>
      <c r="B624" s="28"/>
      <c r="C624" s="28"/>
      <c r="D624" s="29"/>
      <c r="E624" s="28"/>
    </row>
    <row r="625" spans="1:5">
      <c r="A625" s="28"/>
      <c r="B625" s="28"/>
      <c r="C625" s="28"/>
      <c r="D625" s="29"/>
      <c r="E625" s="28"/>
    </row>
    <row r="626" spans="1:5">
      <c r="A626" s="28"/>
      <c r="B626" s="28"/>
      <c r="C626" s="28"/>
      <c r="D626" s="29"/>
      <c r="E626" s="28"/>
    </row>
    <row r="627" spans="1:5">
      <c r="A627" s="28"/>
      <c r="B627" s="28"/>
      <c r="C627" s="28"/>
      <c r="D627" s="29"/>
      <c r="E627" s="28"/>
    </row>
    <row r="628" spans="1:5">
      <c r="A628" s="28"/>
      <c r="B628" s="28"/>
      <c r="C628" s="28"/>
      <c r="D628" s="29"/>
      <c r="E628" s="28"/>
    </row>
    <row r="629" spans="1:5">
      <c r="A629" s="28"/>
      <c r="B629" s="28"/>
      <c r="C629" s="28"/>
      <c r="D629" s="29"/>
      <c r="E629" s="28"/>
    </row>
    <row r="630" spans="1:5">
      <c r="A630" s="28"/>
      <c r="B630" s="28"/>
      <c r="C630" s="28"/>
      <c r="D630" s="29"/>
      <c r="E630" s="28"/>
    </row>
    <row r="631" spans="1:5">
      <c r="A631" s="28"/>
      <c r="B631" s="28"/>
      <c r="C631" s="28"/>
      <c r="D631" s="29"/>
      <c r="E631" s="28"/>
    </row>
    <row r="632" spans="1:5">
      <c r="A632" s="28"/>
      <c r="B632" s="28"/>
      <c r="C632" s="28"/>
      <c r="D632" s="29"/>
      <c r="E632" s="28"/>
    </row>
    <row r="633" spans="1:5">
      <c r="A633" s="28"/>
      <c r="B633" s="28"/>
      <c r="C633" s="28"/>
      <c r="D633" s="29"/>
      <c r="E633" s="28"/>
    </row>
    <row r="634" spans="1:5">
      <c r="A634" s="28"/>
      <c r="B634" s="28"/>
      <c r="C634" s="28"/>
      <c r="D634" s="29"/>
      <c r="E634" s="28"/>
    </row>
    <row r="635" spans="1:5">
      <c r="A635" s="28"/>
      <c r="B635" s="28"/>
      <c r="C635" s="28"/>
      <c r="D635" s="29"/>
      <c r="E635" s="28"/>
    </row>
    <row r="636" spans="1:5">
      <c r="A636" s="28"/>
      <c r="B636" s="28"/>
      <c r="C636" s="28"/>
      <c r="D636" s="29"/>
      <c r="E636" s="28"/>
    </row>
    <row r="637" spans="1:5">
      <c r="A637" s="28"/>
      <c r="B637" s="28"/>
      <c r="C637" s="28"/>
      <c r="D637" s="29"/>
      <c r="E637" s="28"/>
    </row>
    <row r="638" spans="1:5">
      <c r="A638" s="28"/>
      <c r="B638" s="28"/>
      <c r="C638" s="28"/>
      <c r="D638" s="29"/>
      <c r="E638" s="28"/>
    </row>
    <row r="639" spans="1:5">
      <c r="A639" s="28"/>
      <c r="B639" s="28"/>
      <c r="C639" s="28"/>
      <c r="D639" s="29"/>
      <c r="E639" s="28"/>
    </row>
    <row r="640" spans="1:5">
      <c r="A640" s="28"/>
      <c r="B640" s="28"/>
      <c r="C640" s="28"/>
      <c r="D640" s="29"/>
      <c r="E640" s="28"/>
    </row>
    <row r="641" spans="1:5">
      <c r="A641" s="28"/>
      <c r="B641" s="28"/>
      <c r="C641" s="28"/>
      <c r="D641" s="29"/>
      <c r="E641" s="28"/>
    </row>
    <row r="642" spans="1:5">
      <c r="A642" s="28"/>
      <c r="B642" s="28"/>
      <c r="C642" s="28"/>
      <c r="D642" s="29"/>
      <c r="E642" s="28"/>
    </row>
    <row r="643" spans="1:5">
      <c r="A643" s="28"/>
      <c r="B643" s="28"/>
      <c r="C643" s="28"/>
      <c r="D643" s="29"/>
      <c r="E643" s="28"/>
    </row>
    <row r="644" spans="1:5">
      <c r="A644" s="28"/>
      <c r="B644" s="28"/>
      <c r="C644" s="28"/>
      <c r="D644" s="29"/>
      <c r="E644" s="28"/>
    </row>
    <row r="645" spans="1:5">
      <c r="A645" s="28"/>
      <c r="B645" s="28"/>
      <c r="C645" s="28"/>
      <c r="D645" s="29"/>
      <c r="E645" s="28"/>
    </row>
    <row r="646" spans="1:5">
      <c r="A646" s="28"/>
      <c r="B646" s="28"/>
      <c r="C646" s="28"/>
      <c r="D646" s="29"/>
      <c r="E646" s="28"/>
    </row>
    <row r="647" spans="1:5">
      <c r="A647" s="28"/>
      <c r="B647" s="28"/>
      <c r="C647" s="28"/>
      <c r="D647" s="29"/>
      <c r="E647" s="28"/>
    </row>
    <row r="648" spans="1:5">
      <c r="A648" s="28"/>
      <c r="B648" s="28"/>
      <c r="C648" s="28"/>
      <c r="D648" s="29"/>
      <c r="E648" s="28"/>
    </row>
    <row r="649" spans="1:5">
      <c r="A649" s="28"/>
      <c r="B649" s="28"/>
      <c r="C649" s="28"/>
      <c r="D649" s="29"/>
      <c r="E649" s="28"/>
    </row>
    <row r="650" spans="1:5">
      <c r="A650" s="28"/>
      <c r="B650" s="28"/>
      <c r="C650" s="28"/>
      <c r="D650" s="29"/>
      <c r="E650" s="28"/>
    </row>
    <row r="651" spans="1:5">
      <c r="A651" s="28"/>
      <c r="B651" s="28"/>
      <c r="C651" s="28"/>
      <c r="D651" s="29"/>
      <c r="E651" s="28"/>
    </row>
    <row r="652" spans="1:5">
      <c r="A652" s="28"/>
      <c r="B652" s="28"/>
      <c r="C652" s="28"/>
      <c r="D652" s="29"/>
      <c r="E652" s="28"/>
    </row>
    <row r="653" spans="1:5">
      <c r="A653" s="28"/>
      <c r="B653" s="28"/>
      <c r="C653" s="28"/>
      <c r="D653" s="29"/>
      <c r="E653" s="28"/>
    </row>
    <row r="654" spans="1:5">
      <c r="A654" s="28"/>
      <c r="B654" s="28"/>
      <c r="C654" s="28"/>
      <c r="D654" s="29"/>
      <c r="E654" s="28"/>
    </row>
    <row r="655" spans="1:5">
      <c r="A655" s="28"/>
      <c r="B655" s="28"/>
      <c r="C655" s="28"/>
      <c r="D655" s="29"/>
      <c r="E655" s="28"/>
    </row>
    <row r="656" spans="1:5">
      <c r="A656" s="28"/>
      <c r="B656" s="28"/>
      <c r="C656" s="28"/>
      <c r="D656" s="29"/>
      <c r="E656" s="28"/>
    </row>
    <row r="657" spans="1:5">
      <c r="A657" s="28"/>
      <c r="B657" s="28"/>
      <c r="C657" s="28"/>
      <c r="D657" s="29"/>
      <c r="E657" s="28"/>
    </row>
    <row r="658" spans="1:5">
      <c r="A658" s="28"/>
      <c r="B658" s="28"/>
      <c r="C658" s="28"/>
      <c r="D658" s="29"/>
      <c r="E658" s="28"/>
    </row>
    <row r="659" spans="1:5">
      <c r="A659" s="28"/>
      <c r="B659" s="28"/>
      <c r="C659" s="28"/>
      <c r="D659" s="29"/>
      <c r="E659" s="28"/>
    </row>
    <row r="660" spans="1:5">
      <c r="A660" s="28"/>
      <c r="B660" s="28"/>
      <c r="C660" s="28"/>
      <c r="D660" s="29"/>
      <c r="E660" s="28"/>
    </row>
    <row r="661" spans="1:5">
      <c r="A661" s="28"/>
      <c r="B661" s="28"/>
      <c r="C661" s="28"/>
      <c r="D661" s="29"/>
      <c r="E661" s="28"/>
    </row>
    <row r="662" spans="1:5">
      <c r="A662" s="28"/>
      <c r="B662" s="28"/>
      <c r="C662" s="28"/>
      <c r="D662" s="29"/>
      <c r="E662" s="28"/>
    </row>
    <row r="663" spans="1:5">
      <c r="A663" s="28"/>
      <c r="B663" s="28"/>
      <c r="C663" s="28"/>
      <c r="D663" s="29"/>
      <c r="E663" s="28"/>
    </row>
    <row r="664" spans="1:5">
      <c r="A664" s="28"/>
      <c r="B664" s="28"/>
      <c r="C664" s="28"/>
      <c r="D664" s="29"/>
      <c r="E664" s="28"/>
    </row>
    <row r="665" spans="1:5">
      <c r="A665" s="28"/>
      <c r="B665" s="28"/>
      <c r="C665" s="28"/>
      <c r="D665" s="29"/>
      <c r="E665" s="28"/>
    </row>
    <row r="666" spans="1:5">
      <c r="A666" s="28"/>
      <c r="B666" s="28"/>
      <c r="C666" s="28"/>
      <c r="D666" s="29"/>
      <c r="E666" s="28"/>
    </row>
    <row r="667" spans="1:5">
      <c r="A667" s="28"/>
      <c r="B667" s="28"/>
      <c r="C667" s="28"/>
      <c r="D667" s="29"/>
      <c r="E667" s="28"/>
    </row>
    <row r="668" spans="1:5">
      <c r="A668" s="28"/>
      <c r="B668" s="28"/>
      <c r="C668" s="28"/>
      <c r="D668" s="29"/>
      <c r="E668" s="28"/>
    </row>
    <row r="669" spans="1:5">
      <c r="A669" s="28"/>
      <c r="B669" s="28"/>
      <c r="C669" s="28"/>
      <c r="D669" s="29"/>
      <c r="E669" s="28"/>
    </row>
    <row r="670" spans="1:5">
      <c r="A670" s="28"/>
      <c r="B670" s="28"/>
      <c r="C670" s="28"/>
      <c r="D670" s="29"/>
      <c r="E670" s="28"/>
    </row>
    <row r="671" spans="1:5">
      <c r="A671" s="28"/>
      <c r="B671" s="28"/>
      <c r="C671" s="28"/>
      <c r="D671" s="29"/>
      <c r="E671" s="28"/>
    </row>
    <row r="672" spans="1:5">
      <c r="A672" s="28"/>
      <c r="B672" s="28"/>
      <c r="C672" s="28"/>
      <c r="D672" s="29"/>
      <c r="E672" s="28"/>
    </row>
    <row r="673" spans="1:5">
      <c r="A673" s="28"/>
      <c r="B673" s="28"/>
      <c r="C673" s="28"/>
      <c r="D673" s="29"/>
      <c r="E673" s="28"/>
    </row>
    <row r="674" spans="1:5">
      <c r="A674" s="28"/>
      <c r="B674" s="28"/>
      <c r="C674" s="28"/>
      <c r="D674" s="29"/>
      <c r="E674" s="28"/>
    </row>
    <row r="675" spans="1:5">
      <c r="A675" s="28"/>
      <c r="B675" s="28"/>
      <c r="C675" s="28"/>
      <c r="D675" s="29"/>
      <c r="E675" s="28"/>
    </row>
    <row r="676" spans="1:5">
      <c r="A676" s="28"/>
      <c r="B676" s="28"/>
      <c r="C676" s="28"/>
      <c r="D676" s="29"/>
      <c r="E676" s="28"/>
    </row>
    <row r="677" spans="1:5">
      <c r="A677" s="28"/>
      <c r="B677" s="28"/>
      <c r="C677" s="28"/>
      <c r="D677" s="29"/>
      <c r="E677" s="28"/>
    </row>
    <row r="678" spans="1:5">
      <c r="A678" s="28"/>
      <c r="B678" s="28"/>
      <c r="C678" s="28"/>
      <c r="D678" s="29"/>
      <c r="E678" s="28"/>
    </row>
    <row r="679" spans="1:5">
      <c r="A679" s="28"/>
      <c r="B679" s="28"/>
      <c r="C679" s="28"/>
      <c r="D679" s="29"/>
      <c r="E679" s="28"/>
    </row>
    <row r="680" spans="1:5">
      <c r="A680" s="28"/>
      <c r="B680" s="28"/>
      <c r="C680" s="28"/>
      <c r="D680" s="29"/>
      <c r="E680" s="28"/>
    </row>
    <row r="681" spans="1:5">
      <c r="A681" s="28"/>
      <c r="B681" s="28"/>
      <c r="C681" s="28"/>
      <c r="D681" s="29"/>
      <c r="E681" s="28"/>
    </row>
    <row r="682" spans="1:5">
      <c r="A682" s="28"/>
      <c r="B682" s="28"/>
      <c r="C682" s="28"/>
      <c r="D682" s="29"/>
      <c r="E682" s="28"/>
    </row>
    <row r="683" spans="1:5">
      <c r="A683" s="28"/>
      <c r="B683" s="28"/>
      <c r="C683" s="28"/>
      <c r="D683" s="29"/>
      <c r="E683" s="28"/>
    </row>
    <row r="684" spans="1:5">
      <c r="A684" s="28"/>
      <c r="B684" s="28"/>
      <c r="C684" s="28"/>
      <c r="D684" s="29"/>
      <c r="E684" s="28"/>
    </row>
    <row r="685" spans="1:5">
      <c r="A685" s="28"/>
      <c r="B685" s="28"/>
      <c r="C685" s="28"/>
      <c r="D685" s="29"/>
      <c r="E685" s="28"/>
    </row>
    <row r="686" spans="1:5">
      <c r="A686" s="28"/>
      <c r="B686" s="28"/>
      <c r="C686" s="28"/>
      <c r="D686" s="29"/>
      <c r="E686" s="28"/>
    </row>
    <row r="687" spans="1:5">
      <c r="A687" s="28"/>
      <c r="B687" s="28"/>
      <c r="C687" s="28"/>
      <c r="D687" s="29"/>
      <c r="E687" s="28"/>
    </row>
    <row r="688" spans="1:5">
      <c r="A688" s="28"/>
      <c r="B688" s="28"/>
      <c r="C688" s="28"/>
      <c r="D688" s="29"/>
      <c r="E688" s="28"/>
    </row>
    <row r="689" spans="1:5">
      <c r="A689" s="28"/>
      <c r="B689" s="28"/>
      <c r="C689" s="28"/>
      <c r="D689" s="29"/>
      <c r="E689" s="28"/>
    </row>
    <row r="690" spans="1:5">
      <c r="A690" s="28"/>
      <c r="B690" s="28"/>
      <c r="C690" s="28"/>
      <c r="D690" s="29"/>
      <c r="E690" s="28"/>
    </row>
    <row r="691" spans="1:5">
      <c r="A691" s="28"/>
      <c r="B691" s="28"/>
      <c r="C691" s="28"/>
      <c r="D691" s="29"/>
      <c r="E691" s="28"/>
    </row>
    <row r="692" spans="1:5">
      <c r="A692" s="28"/>
      <c r="B692" s="28"/>
      <c r="C692" s="28"/>
      <c r="D692" s="29"/>
      <c r="E692" s="28"/>
    </row>
    <row r="693" spans="1:5">
      <c r="A693" s="28"/>
      <c r="B693" s="28"/>
      <c r="C693" s="28"/>
      <c r="D693" s="29"/>
      <c r="E693" s="28"/>
    </row>
    <row r="694" spans="1:5">
      <c r="A694" s="28"/>
      <c r="B694" s="28"/>
      <c r="C694" s="28"/>
      <c r="D694" s="29"/>
      <c r="E694" s="28"/>
    </row>
    <row r="695" spans="1:5">
      <c r="A695" s="28"/>
      <c r="B695" s="28"/>
      <c r="C695" s="28"/>
      <c r="D695" s="29"/>
      <c r="E695" s="28"/>
    </row>
    <row r="696" spans="1:5">
      <c r="A696" s="28"/>
      <c r="B696" s="28"/>
      <c r="C696" s="28"/>
      <c r="D696" s="29"/>
      <c r="E696" s="28"/>
    </row>
    <row r="697" spans="1:5">
      <c r="A697" s="28"/>
      <c r="B697" s="28"/>
      <c r="C697" s="28"/>
      <c r="D697" s="29"/>
      <c r="E697" s="28"/>
    </row>
    <row r="698" spans="1:5">
      <c r="A698" s="28"/>
      <c r="B698" s="28"/>
      <c r="C698" s="28"/>
      <c r="D698" s="29"/>
      <c r="E698" s="28"/>
    </row>
    <row r="699" spans="1:5">
      <c r="A699" s="28"/>
      <c r="B699" s="28"/>
      <c r="C699" s="28"/>
      <c r="D699" s="29"/>
      <c r="E699" s="28"/>
    </row>
    <row r="700" spans="1:5">
      <c r="A700" s="28"/>
      <c r="B700" s="28"/>
      <c r="C700" s="28"/>
      <c r="D700" s="29"/>
      <c r="E700" s="28"/>
    </row>
    <row r="701" spans="1:5">
      <c r="A701" s="28"/>
      <c r="B701" s="28"/>
      <c r="C701" s="28"/>
      <c r="D701" s="29"/>
      <c r="E701" s="28"/>
    </row>
    <row r="702" spans="1:5">
      <c r="A702" s="28"/>
      <c r="B702" s="28"/>
      <c r="C702" s="28"/>
      <c r="D702" s="29"/>
      <c r="E702" s="28"/>
    </row>
    <row r="703" spans="1:5">
      <c r="A703" s="28"/>
      <c r="B703" s="28"/>
      <c r="C703" s="28"/>
      <c r="D703" s="29"/>
      <c r="E703" s="28"/>
    </row>
    <row r="704" spans="1:5">
      <c r="A704" s="28"/>
      <c r="B704" s="28"/>
      <c r="C704" s="28"/>
      <c r="D704" s="29"/>
      <c r="E704" s="28"/>
    </row>
    <row r="705" spans="1:5">
      <c r="A705" s="28"/>
      <c r="B705" s="28"/>
      <c r="C705" s="28"/>
      <c r="D705" s="29"/>
      <c r="E705" s="28"/>
    </row>
    <row r="706" spans="1:5">
      <c r="A706" s="28"/>
      <c r="B706" s="28"/>
      <c r="C706" s="28"/>
      <c r="D706" s="29"/>
      <c r="E706" s="28"/>
    </row>
    <row r="707" spans="1:5">
      <c r="A707" s="28"/>
      <c r="B707" s="28"/>
      <c r="C707" s="28"/>
      <c r="D707" s="29"/>
      <c r="E707" s="28"/>
    </row>
    <row r="708" spans="1:5">
      <c r="A708" s="28"/>
      <c r="B708" s="28"/>
      <c r="C708" s="28"/>
      <c r="D708" s="29"/>
      <c r="E708" s="28"/>
    </row>
    <row r="709" spans="1:5">
      <c r="A709" s="28"/>
      <c r="B709" s="28"/>
      <c r="C709" s="28"/>
      <c r="D709" s="29"/>
      <c r="E709" s="28"/>
    </row>
    <row r="710" spans="1:5">
      <c r="A710" s="28"/>
      <c r="B710" s="28"/>
      <c r="C710" s="28"/>
      <c r="D710" s="29"/>
      <c r="E710" s="28"/>
    </row>
    <row r="711" spans="1:5">
      <c r="A711" s="28"/>
      <c r="B711" s="28"/>
      <c r="C711" s="28"/>
      <c r="D711" s="29"/>
      <c r="E711" s="28"/>
    </row>
    <row r="712" spans="1:5">
      <c r="A712" s="28"/>
      <c r="B712" s="28"/>
      <c r="C712" s="28"/>
      <c r="D712" s="29"/>
      <c r="E712" s="28"/>
    </row>
    <row r="713" spans="1:5">
      <c r="A713" s="28"/>
      <c r="B713" s="28"/>
      <c r="C713" s="28"/>
      <c r="D713" s="29"/>
      <c r="E713" s="28"/>
    </row>
    <row r="714" spans="1:5">
      <c r="A714" s="28"/>
      <c r="B714" s="28"/>
      <c r="C714" s="28"/>
      <c r="D714" s="29"/>
      <c r="E714" s="28"/>
    </row>
    <row r="715" spans="1:5">
      <c r="A715" s="28"/>
      <c r="B715" s="28"/>
      <c r="C715" s="28"/>
      <c r="D715" s="29"/>
      <c r="E715" s="28"/>
    </row>
    <row r="716" spans="1:5">
      <c r="A716" s="28"/>
      <c r="B716" s="28"/>
      <c r="C716" s="28"/>
      <c r="D716" s="29"/>
      <c r="E716" s="28"/>
    </row>
    <row r="717" spans="1:5">
      <c r="A717" s="28"/>
      <c r="B717" s="28"/>
      <c r="C717" s="28"/>
      <c r="D717" s="29"/>
      <c r="E717" s="28"/>
    </row>
    <row r="718" spans="1:5">
      <c r="A718" s="28"/>
      <c r="B718" s="28"/>
      <c r="C718" s="28"/>
      <c r="D718" s="29"/>
      <c r="E718" s="28"/>
    </row>
    <row r="719" spans="1:5">
      <c r="A719" s="28"/>
      <c r="B719" s="28"/>
      <c r="C719" s="28"/>
      <c r="D719" s="29"/>
      <c r="E719" s="28"/>
    </row>
    <row r="720" spans="1:5">
      <c r="A720" s="28"/>
      <c r="B720" s="28"/>
      <c r="C720" s="28"/>
      <c r="D720" s="29"/>
      <c r="E720" s="28"/>
    </row>
    <row r="721" spans="1:5">
      <c r="A721" s="28"/>
      <c r="B721" s="28"/>
      <c r="C721" s="28"/>
      <c r="D721" s="29"/>
      <c r="E721" s="28"/>
    </row>
    <row r="722" spans="1:5">
      <c r="A722" s="28"/>
      <c r="B722" s="28"/>
      <c r="C722" s="28"/>
      <c r="D722" s="29"/>
      <c r="E722" s="28"/>
    </row>
    <row r="723" spans="1:5">
      <c r="A723" s="28"/>
      <c r="B723" s="28"/>
      <c r="C723" s="28"/>
      <c r="D723" s="29"/>
      <c r="E723" s="28"/>
    </row>
    <row r="724" spans="1:5">
      <c r="A724" s="28"/>
      <c r="B724" s="28"/>
      <c r="C724" s="28"/>
      <c r="D724" s="29"/>
      <c r="E724" s="28"/>
    </row>
    <row r="725" spans="1:5">
      <c r="A725" s="28"/>
      <c r="B725" s="28"/>
      <c r="C725" s="28"/>
      <c r="D725" s="29"/>
      <c r="E725" s="28"/>
    </row>
    <row r="726" spans="1:5">
      <c r="A726" s="28"/>
      <c r="B726" s="28"/>
      <c r="C726" s="28"/>
      <c r="D726" s="29"/>
      <c r="E726" s="28"/>
    </row>
    <row r="727" spans="1:5">
      <c r="A727" s="28"/>
      <c r="B727" s="28"/>
      <c r="C727" s="28"/>
      <c r="D727" s="29"/>
      <c r="E727" s="28"/>
    </row>
    <row r="728" spans="1:5">
      <c r="A728" s="28"/>
      <c r="B728" s="28"/>
      <c r="C728" s="28"/>
      <c r="D728" s="29"/>
      <c r="E728" s="28"/>
    </row>
    <row r="729" spans="1:5">
      <c r="A729" s="28"/>
      <c r="B729" s="28"/>
      <c r="C729" s="28"/>
      <c r="D729" s="29"/>
      <c r="E729" s="28"/>
    </row>
    <row r="730" spans="1:5">
      <c r="A730" s="28"/>
      <c r="B730" s="28"/>
      <c r="C730" s="28"/>
      <c r="D730" s="29"/>
      <c r="E730" s="28"/>
    </row>
    <row r="731" spans="1:5">
      <c r="A731" s="28"/>
      <c r="B731" s="28"/>
      <c r="C731" s="28"/>
      <c r="D731" s="29"/>
      <c r="E731" s="28"/>
    </row>
    <row r="732" spans="1:5">
      <c r="A732" s="28"/>
      <c r="B732" s="28"/>
      <c r="C732" s="28"/>
      <c r="D732" s="29"/>
      <c r="E732" s="28"/>
    </row>
    <row r="733" spans="1:5">
      <c r="A733" s="28"/>
      <c r="B733" s="28"/>
      <c r="C733" s="28"/>
      <c r="D733" s="29"/>
      <c r="E733" s="28"/>
    </row>
    <row r="734" spans="1:5">
      <c r="A734" s="28"/>
      <c r="B734" s="28"/>
      <c r="C734" s="28"/>
      <c r="D734" s="29"/>
      <c r="E734" s="28"/>
    </row>
    <row r="735" spans="1:5">
      <c r="A735" s="28"/>
      <c r="B735" s="28"/>
      <c r="C735" s="28"/>
      <c r="D735" s="29"/>
      <c r="E735" s="28"/>
    </row>
    <row r="736" spans="1:5">
      <c r="A736" s="28"/>
      <c r="B736" s="28"/>
      <c r="C736" s="28"/>
      <c r="D736" s="29"/>
      <c r="E736" s="28"/>
    </row>
    <row r="737" spans="1:5">
      <c r="A737" s="28"/>
      <c r="B737" s="28"/>
      <c r="C737" s="28"/>
      <c r="D737" s="29"/>
      <c r="E737" s="28"/>
    </row>
    <row r="738" spans="1:5">
      <c r="A738" s="28"/>
      <c r="B738" s="28"/>
      <c r="C738" s="28"/>
      <c r="D738" s="29"/>
      <c r="E738" s="28"/>
    </row>
    <row r="739" spans="1:5">
      <c r="A739" s="28"/>
      <c r="B739" s="28"/>
      <c r="C739" s="28"/>
      <c r="D739" s="29"/>
      <c r="E739" s="28"/>
    </row>
    <row r="740" spans="1:5">
      <c r="A740" s="28"/>
      <c r="B740" s="28"/>
      <c r="C740" s="28"/>
      <c r="D740" s="29"/>
      <c r="E740" s="28"/>
    </row>
    <row r="741" spans="1:5">
      <c r="A741" s="28"/>
      <c r="B741" s="28"/>
      <c r="C741" s="28"/>
      <c r="D741" s="29"/>
      <c r="E741" s="28"/>
    </row>
    <row r="742" spans="1:5">
      <c r="A742" s="28"/>
      <c r="B742" s="28"/>
      <c r="C742" s="28"/>
      <c r="D742" s="29"/>
      <c r="E742" s="28"/>
    </row>
    <row r="743" spans="1:5">
      <c r="A743" s="28"/>
      <c r="B743" s="28"/>
      <c r="C743" s="28"/>
      <c r="D743" s="29"/>
      <c r="E743" s="28"/>
    </row>
    <row r="744" spans="1:5">
      <c r="A744" s="28"/>
      <c r="B744" s="28"/>
      <c r="C744" s="28"/>
      <c r="D744" s="29"/>
      <c r="E744" s="28"/>
    </row>
    <row r="745" spans="1:5">
      <c r="A745" s="28"/>
      <c r="B745" s="28"/>
      <c r="C745" s="28"/>
      <c r="D745" s="29"/>
      <c r="E745" s="28"/>
    </row>
    <row r="746" spans="1:5">
      <c r="A746" s="28"/>
      <c r="B746" s="28"/>
      <c r="C746" s="28"/>
      <c r="D746" s="29"/>
      <c r="E746" s="28"/>
    </row>
    <row r="747" spans="1:5">
      <c r="A747" s="28"/>
      <c r="B747" s="28"/>
      <c r="C747" s="28"/>
      <c r="D747" s="29"/>
      <c r="E747" s="28"/>
    </row>
    <row r="748" spans="1:5">
      <c r="A748" s="28"/>
      <c r="B748" s="28"/>
      <c r="C748" s="28"/>
      <c r="D748" s="29"/>
      <c r="E748" s="28"/>
    </row>
    <row r="749" spans="1:5">
      <c r="A749" s="28"/>
      <c r="B749" s="28"/>
      <c r="C749" s="28"/>
      <c r="D749" s="29"/>
      <c r="E749" s="28"/>
    </row>
    <row r="750" spans="1:5">
      <c r="A750" s="28"/>
      <c r="B750" s="28"/>
      <c r="C750" s="28"/>
      <c r="D750" s="29"/>
      <c r="E750" s="28"/>
    </row>
    <row r="751" spans="1:5">
      <c r="A751" s="28"/>
      <c r="B751" s="28"/>
      <c r="C751" s="28"/>
      <c r="D751" s="29"/>
      <c r="E751" s="28"/>
    </row>
    <row r="752" spans="1:5">
      <c r="A752" s="28"/>
      <c r="B752" s="28"/>
      <c r="C752" s="28"/>
      <c r="D752" s="29"/>
      <c r="E752" s="28"/>
    </row>
    <row r="753" spans="1:5">
      <c r="A753" s="28"/>
      <c r="B753" s="28"/>
      <c r="C753" s="28"/>
      <c r="D753" s="29"/>
      <c r="E753" s="28"/>
    </row>
    <row r="754" spans="1:5">
      <c r="A754" s="28"/>
      <c r="B754" s="28"/>
      <c r="C754" s="28"/>
      <c r="D754" s="29"/>
      <c r="E754" s="28"/>
    </row>
    <row r="755" spans="1:5">
      <c r="A755" s="28"/>
      <c r="B755" s="28"/>
      <c r="C755" s="28"/>
      <c r="D755" s="29"/>
      <c r="E755" s="28"/>
    </row>
    <row r="756" spans="1:5">
      <c r="A756" s="28"/>
      <c r="B756" s="28"/>
      <c r="C756" s="28"/>
      <c r="D756" s="29"/>
      <c r="E756" s="28"/>
    </row>
    <row r="757" spans="1:5">
      <c r="A757" s="28"/>
      <c r="B757" s="28"/>
      <c r="C757" s="28"/>
      <c r="D757" s="29"/>
      <c r="E757" s="28"/>
    </row>
    <row r="758" spans="1:5">
      <c r="A758" s="28"/>
      <c r="B758" s="28"/>
      <c r="C758" s="28"/>
      <c r="D758" s="29"/>
      <c r="E758" s="28"/>
    </row>
    <row r="759" spans="1:5">
      <c r="A759" s="28"/>
      <c r="B759" s="28"/>
      <c r="C759" s="28"/>
      <c r="D759" s="29"/>
      <c r="E759" s="28"/>
    </row>
    <row r="760" spans="1:5">
      <c r="A760" s="28"/>
      <c r="B760" s="28"/>
      <c r="C760" s="28"/>
      <c r="D760" s="29"/>
      <c r="E760" s="28"/>
    </row>
    <row r="761" spans="1:5">
      <c r="A761" s="28"/>
      <c r="B761" s="28"/>
      <c r="C761" s="28"/>
      <c r="D761" s="29"/>
      <c r="E761" s="28"/>
    </row>
    <row r="762" spans="1:5">
      <c r="A762" s="28"/>
      <c r="B762" s="28"/>
      <c r="C762" s="28"/>
      <c r="D762" s="29"/>
      <c r="E762" s="28"/>
    </row>
    <row r="763" spans="1:5">
      <c r="A763" s="28"/>
      <c r="B763" s="28"/>
      <c r="C763" s="28"/>
      <c r="D763" s="29"/>
      <c r="E763" s="28"/>
    </row>
    <row r="764" spans="1:5">
      <c r="A764" s="28"/>
      <c r="B764" s="28"/>
      <c r="C764" s="28"/>
      <c r="D764" s="29"/>
      <c r="E764" s="28"/>
    </row>
    <row r="765" spans="1:5">
      <c r="A765" s="28"/>
      <c r="B765" s="28"/>
      <c r="C765" s="28"/>
      <c r="D765" s="29"/>
      <c r="E765" s="28"/>
    </row>
    <row r="766" spans="1:5">
      <c r="A766" s="28"/>
      <c r="B766" s="28"/>
      <c r="C766" s="28"/>
      <c r="D766" s="29"/>
      <c r="E766" s="28"/>
    </row>
    <row r="767" spans="1:5">
      <c r="A767" s="28"/>
      <c r="B767" s="28"/>
      <c r="C767" s="28"/>
      <c r="D767" s="29"/>
      <c r="E767" s="28"/>
    </row>
    <row r="768" spans="1:5">
      <c r="A768" s="28"/>
      <c r="B768" s="28"/>
      <c r="C768" s="28"/>
      <c r="D768" s="29"/>
      <c r="E768" s="28"/>
    </row>
    <row r="769" spans="1:5">
      <c r="A769" s="28"/>
      <c r="B769" s="28"/>
      <c r="C769" s="28"/>
      <c r="D769" s="29"/>
      <c r="E769" s="28"/>
    </row>
    <row r="770" spans="1:5">
      <c r="A770" s="28"/>
      <c r="B770" s="28"/>
      <c r="C770" s="28"/>
      <c r="D770" s="29"/>
      <c r="E770" s="28"/>
    </row>
    <row r="771" spans="1:5">
      <c r="A771" s="28"/>
      <c r="B771" s="28"/>
      <c r="C771" s="28"/>
      <c r="D771" s="29"/>
      <c r="E771" s="28"/>
    </row>
    <row r="772" spans="1:5">
      <c r="A772" s="28"/>
      <c r="B772" s="28"/>
      <c r="C772" s="28"/>
      <c r="D772" s="29"/>
      <c r="E772" s="28"/>
    </row>
    <row r="773" spans="1:5">
      <c r="A773" s="28"/>
      <c r="B773" s="28"/>
      <c r="C773" s="28"/>
      <c r="D773" s="29"/>
      <c r="E773" s="28"/>
    </row>
    <row r="774" spans="1:5">
      <c r="A774" s="28"/>
      <c r="B774" s="28"/>
      <c r="C774" s="28"/>
      <c r="D774" s="29"/>
      <c r="E774" s="28"/>
    </row>
    <row r="775" spans="1:5">
      <c r="A775" s="28"/>
      <c r="B775" s="28"/>
      <c r="C775" s="28"/>
      <c r="D775" s="29"/>
      <c r="E775" s="28"/>
    </row>
    <row r="776" spans="1:5">
      <c r="A776" s="28"/>
      <c r="B776" s="28"/>
      <c r="C776" s="28"/>
      <c r="D776" s="29"/>
      <c r="E776" s="28"/>
    </row>
    <row r="777" spans="1:5">
      <c r="A777" s="28"/>
      <c r="B777" s="28"/>
      <c r="C777" s="28"/>
      <c r="D777" s="29"/>
      <c r="E777" s="28"/>
    </row>
    <row r="778" spans="1:5">
      <c r="A778" s="28"/>
      <c r="B778" s="28"/>
      <c r="C778" s="28"/>
      <c r="D778" s="29"/>
      <c r="E778" s="28"/>
    </row>
    <row r="779" spans="1:5">
      <c r="A779" s="28"/>
      <c r="B779" s="28"/>
      <c r="C779" s="28"/>
      <c r="D779" s="29"/>
      <c r="E779" s="28"/>
    </row>
    <row r="780" spans="1:5">
      <c r="A780" s="28"/>
      <c r="B780" s="28"/>
      <c r="C780" s="28"/>
      <c r="D780" s="29"/>
      <c r="E780" s="28"/>
    </row>
    <row r="781" spans="1:5">
      <c r="A781" s="28"/>
      <c r="B781" s="28"/>
      <c r="C781" s="28"/>
      <c r="D781" s="29"/>
      <c r="E781" s="28"/>
    </row>
    <row r="782" spans="1:5">
      <c r="A782" s="28"/>
      <c r="B782" s="28"/>
      <c r="C782" s="28"/>
      <c r="D782" s="29"/>
      <c r="E782" s="28"/>
    </row>
    <row r="783" spans="1:5">
      <c r="A783" s="28"/>
      <c r="B783" s="28"/>
      <c r="C783" s="28"/>
      <c r="D783" s="29"/>
      <c r="E783" s="28"/>
    </row>
    <row r="784" spans="1:5">
      <c r="A784" s="28"/>
      <c r="B784" s="28"/>
      <c r="C784" s="28"/>
      <c r="D784" s="29"/>
      <c r="E784" s="28"/>
    </row>
    <row r="785" spans="1:5">
      <c r="A785" s="28"/>
      <c r="B785" s="28"/>
      <c r="C785" s="28"/>
      <c r="D785" s="29"/>
      <c r="E785" s="28"/>
    </row>
    <row r="786" spans="1:5">
      <c r="A786" s="28"/>
      <c r="B786" s="28"/>
      <c r="C786" s="28"/>
      <c r="D786" s="29"/>
      <c r="E786" s="28"/>
    </row>
    <row r="787" spans="1:5">
      <c r="A787" s="28"/>
      <c r="B787" s="28"/>
      <c r="C787" s="28"/>
      <c r="D787" s="29"/>
      <c r="E787" s="28"/>
    </row>
    <row r="788" spans="1:5">
      <c r="A788" s="28"/>
      <c r="B788" s="28"/>
      <c r="C788" s="28"/>
      <c r="D788" s="29"/>
      <c r="E788" s="28"/>
    </row>
    <row r="789" spans="1:5">
      <c r="A789" s="28"/>
      <c r="B789" s="28"/>
      <c r="C789" s="28"/>
      <c r="D789" s="29"/>
      <c r="E789" s="28"/>
    </row>
    <row r="790" spans="1:5">
      <c r="A790" s="28"/>
      <c r="B790" s="28"/>
      <c r="C790" s="28"/>
      <c r="D790" s="29"/>
      <c r="E790" s="28"/>
    </row>
    <row r="791" spans="1:5">
      <c r="A791" s="28"/>
      <c r="B791" s="28"/>
      <c r="C791" s="28"/>
      <c r="D791" s="29"/>
      <c r="E791" s="28"/>
    </row>
    <row r="792" spans="1:5">
      <c r="A792" s="28"/>
      <c r="B792" s="28"/>
      <c r="C792" s="28"/>
      <c r="D792" s="29"/>
      <c r="E792" s="28"/>
    </row>
    <row r="793" spans="1:5">
      <c r="A793" s="28"/>
      <c r="B793" s="28"/>
      <c r="C793" s="28"/>
      <c r="D793" s="29"/>
      <c r="E793" s="28"/>
    </row>
    <row r="794" spans="1:5">
      <c r="A794" s="28"/>
      <c r="B794" s="28"/>
      <c r="C794" s="28"/>
      <c r="D794" s="29"/>
      <c r="E794" s="28"/>
    </row>
    <row r="795" spans="1:5">
      <c r="A795" s="28"/>
      <c r="B795" s="28"/>
      <c r="C795" s="28"/>
      <c r="D795" s="29"/>
      <c r="E795" s="28"/>
    </row>
    <row r="796" spans="1:5">
      <c r="A796" s="28"/>
      <c r="B796" s="28"/>
      <c r="C796" s="28"/>
      <c r="D796" s="29"/>
      <c r="E796" s="28"/>
    </row>
    <row r="797" spans="1:5">
      <c r="A797" s="28"/>
      <c r="B797" s="28"/>
      <c r="C797" s="28"/>
      <c r="D797" s="29"/>
      <c r="E797" s="28"/>
    </row>
    <row r="798" spans="1:5">
      <c r="A798" s="28"/>
      <c r="B798" s="28"/>
      <c r="C798" s="28"/>
      <c r="D798" s="29"/>
      <c r="E798" s="28"/>
    </row>
    <row r="799" spans="1:5">
      <c r="A799" s="28"/>
      <c r="B799" s="28"/>
      <c r="C799" s="28"/>
      <c r="D799" s="29"/>
      <c r="E799" s="28"/>
    </row>
    <row r="800" spans="1:5">
      <c r="A800" s="28"/>
      <c r="B800" s="28"/>
      <c r="C800" s="28"/>
      <c r="D800" s="29"/>
      <c r="E800" s="28"/>
    </row>
    <row r="801" spans="1:5">
      <c r="A801" s="28"/>
      <c r="B801" s="28"/>
      <c r="C801" s="28"/>
      <c r="D801" s="29"/>
      <c r="E801" s="28"/>
    </row>
    <row r="802" spans="1:5">
      <c r="A802" s="28"/>
      <c r="B802" s="28"/>
      <c r="C802" s="28"/>
      <c r="D802" s="29"/>
      <c r="E802" s="28"/>
    </row>
    <row r="803" spans="1:5">
      <c r="A803" s="28"/>
      <c r="B803" s="28"/>
      <c r="C803" s="28"/>
      <c r="D803" s="29"/>
      <c r="E803" s="28"/>
    </row>
    <row r="804" spans="1:5">
      <c r="A804" s="28"/>
      <c r="B804" s="28"/>
      <c r="C804" s="28"/>
      <c r="D804" s="29"/>
      <c r="E804" s="28"/>
    </row>
    <row r="805" spans="1:5">
      <c r="A805" s="28"/>
      <c r="B805" s="28"/>
      <c r="C805" s="28"/>
      <c r="D805" s="29"/>
      <c r="E805" s="28"/>
    </row>
    <row r="806" spans="1:5">
      <c r="A806" s="28"/>
      <c r="B806" s="28"/>
      <c r="C806" s="28"/>
      <c r="D806" s="29"/>
      <c r="E806" s="28"/>
    </row>
    <row r="807" spans="1:5">
      <c r="A807" s="28"/>
      <c r="B807" s="28"/>
      <c r="C807" s="28"/>
      <c r="D807" s="29"/>
      <c r="E807" s="28"/>
    </row>
    <row r="808" spans="1:5">
      <c r="A808" s="28"/>
      <c r="B808" s="28"/>
      <c r="C808" s="28"/>
      <c r="D808" s="29"/>
      <c r="E808" s="28"/>
    </row>
    <row r="809" spans="1:5">
      <c r="A809" s="28"/>
      <c r="B809" s="28"/>
      <c r="C809" s="28"/>
      <c r="D809" s="29"/>
      <c r="E809" s="28"/>
    </row>
    <row r="810" spans="1:5">
      <c r="A810" s="28"/>
      <c r="B810" s="28"/>
      <c r="C810" s="28"/>
      <c r="D810" s="29"/>
      <c r="E810" s="28"/>
    </row>
    <row r="811" spans="1:5">
      <c r="A811" s="28"/>
      <c r="B811" s="28"/>
      <c r="C811" s="28"/>
      <c r="D811" s="29"/>
      <c r="E811" s="28"/>
    </row>
    <row r="812" spans="1:5">
      <c r="A812" s="28"/>
      <c r="B812" s="28"/>
      <c r="C812" s="28"/>
      <c r="D812" s="29"/>
      <c r="E812" s="28"/>
    </row>
    <row r="813" spans="1:5">
      <c r="A813" s="28"/>
      <c r="B813" s="28"/>
      <c r="C813" s="28"/>
      <c r="D813" s="29"/>
      <c r="E813" s="28"/>
    </row>
    <row r="814" spans="1:5">
      <c r="A814" s="28"/>
      <c r="B814" s="28"/>
      <c r="C814" s="28"/>
      <c r="D814" s="29"/>
      <c r="E814" s="28"/>
    </row>
    <row r="815" spans="1:5">
      <c r="A815" s="28"/>
      <c r="B815" s="28"/>
      <c r="C815" s="28"/>
      <c r="D815" s="29"/>
      <c r="E815" s="28"/>
    </row>
    <row r="816" spans="1:5">
      <c r="A816" s="28"/>
      <c r="B816" s="28"/>
      <c r="C816" s="28"/>
      <c r="D816" s="29"/>
      <c r="E816" s="28"/>
    </row>
    <row r="817" spans="1:5">
      <c r="A817" s="28"/>
      <c r="B817" s="28"/>
      <c r="C817" s="28"/>
      <c r="D817" s="29"/>
      <c r="E817" s="28"/>
    </row>
    <row r="818" spans="1:5">
      <c r="A818" s="28"/>
      <c r="B818" s="28"/>
      <c r="C818" s="28"/>
      <c r="D818" s="29"/>
      <c r="E818" s="28"/>
    </row>
    <row r="819" spans="1:5">
      <c r="A819" s="28"/>
      <c r="B819" s="28"/>
      <c r="C819" s="28"/>
      <c r="D819" s="29"/>
      <c r="E819" s="28"/>
    </row>
    <row r="820" spans="1:5">
      <c r="A820" s="28"/>
      <c r="B820" s="28"/>
      <c r="C820" s="28"/>
      <c r="D820" s="29"/>
      <c r="E820" s="28"/>
    </row>
    <row r="821" spans="1:5">
      <c r="A821" s="28"/>
      <c r="B821" s="28"/>
      <c r="C821" s="28"/>
      <c r="D821" s="29"/>
      <c r="E821" s="28"/>
    </row>
    <row r="822" spans="1:5">
      <c r="A822" s="28"/>
      <c r="B822" s="28"/>
      <c r="C822" s="28"/>
      <c r="D822" s="29"/>
      <c r="E822" s="28"/>
    </row>
    <row r="823" spans="1:5">
      <c r="A823" s="28"/>
      <c r="B823" s="28"/>
      <c r="C823" s="28"/>
      <c r="D823" s="29"/>
      <c r="E823" s="28"/>
    </row>
    <row r="824" spans="1:5">
      <c r="A824" s="28"/>
      <c r="B824" s="28"/>
      <c r="C824" s="28"/>
      <c r="D824" s="29"/>
      <c r="E824" s="28"/>
    </row>
    <row r="825" spans="1:5">
      <c r="A825" s="28"/>
      <c r="B825" s="28"/>
      <c r="C825" s="28"/>
      <c r="D825" s="29"/>
      <c r="E825" s="28"/>
    </row>
    <row r="826" spans="1:5">
      <c r="A826" s="28"/>
      <c r="B826" s="28"/>
      <c r="C826" s="28"/>
      <c r="D826" s="29"/>
      <c r="E826" s="28"/>
    </row>
    <row r="827" spans="1:5">
      <c r="A827" s="28"/>
      <c r="B827" s="28"/>
      <c r="C827" s="28"/>
      <c r="D827" s="29"/>
      <c r="E827" s="28"/>
    </row>
    <row r="828" spans="1:5">
      <c r="A828" s="28"/>
      <c r="B828" s="28"/>
      <c r="C828" s="28"/>
      <c r="D828" s="29"/>
      <c r="E828" s="28"/>
    </row>
    <row r="829" spans="1:5">
      <c r="A829" s="28"/>
      <c r="B829" s="28"/>
      <c r="C829" s="28"/>
      <c r="D829" s="29"/>
      <c r="E829" s="28"/>
    </row>
    <row r="830" spans="1:5">
      <c r="A830" s="28"/>
      <c r="B830" s="28"/>
      <c r="C830" s="28"/>
      <c r="D830" s="29"/>
      <c r="E830" s="28"/>
    </row>
    <row r="831" spans="1:5">
      <c r="A831" s="28"/>
      <c r="B831" s="28"/>
      <c r="C831" s="28"/>
      <c r="D831" s="29"/>
      <c r="E831" s="28"/>
    </row>
    <row r="832" spans="1:5">
      <c r="A832" s="28"/>
      <c r="B832" s="28"/>
      <c r="C832" s="28"/>
      <c r="D832" s="29"/>
      <c r="E832" s="28"/>
    </row>
    <row r="833" spans="1:5">
      <c r="A833" s="28"/>
      <c r="B833" s="28"/>
      <c r="C833" s="28"/>
      <c r="D833" s="29"/>
      <c r="E833" s="28"/>
    </row>
    <row r="834" spans="1:5">
      <c r="A834" s="28"/>
      <c r="B834" s="28"/>
      <c r="C834" s="28"/>
      <c r="D834" s="29"/>
      <c r="E834" s="28"/>
    </row>
    <row r="835" spans="1:5">
      <c r="A835" s="28"/>
      <c r="B835" s="28"/>
      <c r="C835" s="28"/>
      <c r="D835" s="29"/>
      <c r="E835" s="28"/>
    </row>
    <row r="836" spans="1:5">
      <c r="A836" s="28"/>
      <c r="B836" s="28"/>
      <c r="C836" s="28"/>
      <c r="D836" s="29"/>
      <c r="E836" s="28"/>
    </row>
    <row r="837" spans="1:5">
      <c r="A837" s="28"/>
      <c r="B837" s="28"/>
      <c r="C837" s="28"/>
      <c r="D837" s="29"/>
      <c r="E837" s="28"/>
    </row>
    <row r="838" spans="1:5">
      <c r="A838" s="28"/>
      <c r="B838" s="28"/>
      <c r="C838" s="28"/>
      <c r="D838" s="29"/>
      <c r="E838" s="28"/>
    </row>
    <row r="839" spans="1:5">
      <c r="A839" s="28"/>
      <c r="B839" s="28"/>
      <c r="C839" s="28"/>
      <c r="D839" s="29"/>
      <c r="E839" s="28"/>
    </row>
    <row r="840" spans="1:5">
      <c r="A840" s="28"/>
      <c r="B840" s="28"/>
      <c r="C840" s="28"/>
      <c r="D840" s="29"/>
      <c r="E840" s="28"/>
    </row>
    <row r="841" spans="1:5">
      <c r="A841" s="28"/>
      <c r="B841" s="28"/>
      <c r="C841" s="28"/>
      <c r="D841" s="29"/>
      <c r="E841" s="28"/>
    </row>
    <row r="842" spans="1:5">
      <c r="A842" s="28"/>
      <c r="B842" s="28"/>
      <c r="C842" s="28"/>
      <c r="D842" s="29"/>
      <c r="E842" s="28"/>
    </row>
    <row r="843" spans="1:5">
      <c r="A843" s="28"/>
      <c r="B843" s="28"/>
      <c r="C843" s="28"/>
      <c r="D843" s="29"/>
      <c r="E843" s="28"/>
    </row>
    <row r="844" spans="1:5">
      <c r="A844" s="28"/>
      <c r="B844" s="28"/>
      <c r="C844" s="28"/>
      <c r="D844" s="29"/>
      <c r="E844" s="28"/>
    </row>
    <row r="845" spans="1:5">
      <c r="A845" s="28"/>
      <c r="B845" s="28"/>
      <c r="C845" s="28"/>
      <c r="D845" s="29"/>
      <c r="E845" s="28"/>
    </row>
    <row r="846" spans="1:5">
      <c r="A846" s="28"/>
      <c r="B846" s="28"/>
      <c r="C846" s="28"/>
      <c r="D846" s="29"/>
      <c r="E846" s="28"/>
    </row>
    <row r="847" spans="1:5">
      <c r="A847" s="28"/>
      <c r="B847" s="28"/>
      <c r="C847" s="28"/>
      <c r="D847" s="29"/>
      <c r="E847" s="28"/>
    </row>
    <row r="848" spans="1:5">
      <c r="A848" s="28"/>
      <c r="B848" s="28"/>
      <c r="C848" s="28"/>
      <c r="D848" s="29"/>
      <c r="E848" s="28"/>
    </row>
    <row r="849" spans="1:5">
      <c r="A849" s="28"/>
      <c r="B849" s="28"/>
      <c r="C849" s="28"/>
      <c r="D849" s="29"/>
      <c r="E849" s="28"/>
    </row>
    <row r="850" spans="1:5">
      <c r="A850" s="28"/>
      <c r="B850" s="28"/>
      <c r="C850" s="28"/>
      <c r="D850" s="29"/>
      <c r="E850" s="28"/>
    </row>
    <row r="851" spans="1:5">
      <c r="A851" s="28"/>
      <c r="B851" s="28"/>
      <c r="C851" s="28"/>
      <c r="D851" s="29"/>
      <c r="E851" s="28"/>
    </row>
    <row r="852" spans="1:5">
      <c r="A852" s="28"/>
      <c r="B852" s="28"/>
      <c r="C852" s="28"/>
      <c r="D852" s="29"/>
      <c r="E852" s="28"/>
    </row>
    <row r="853" spans="1:5">
      <c r="A853" s="28"/>
      <c r="B853" s="28"/>
      <c r="C853" s="28"/>
      <c r="D853" s="29"/>
      <c r="E853" s="28"/>
    </row>
    <row r="854" spans="1:5">
      <c r="A854" s="28"/>
      <c r="B854" s="28"/>
      <c r="C854" s="28"/>
      <c r="D854" s="29"/>
      <c r="E854" s="28"/>
    </row>
    <row r="855" spans="1:5">
      <c r="A855" s="28"/>
      <c r="B855" s="28"/>
      <c r="C855" s="28"/>
      <c r="D855" s="29"/>
      <c r="E855" s="28"/>
    </row>
    <row r="856" spans="1:5">
      <c r="A856" s="28"/>
      <c r="B856" s="28"/>
      <c r="C856" s="28"/>
      <c r="D856" s="29"/>
      <c r="E856" s="28"/>
    </row>
    <row r="857" spans="1:5">
      <c r="A857" s="28"/>
      <c r="B857" s="28"/>
      <c r="C857" s="28"/>
      <c r="D857" s="29"/>
      <c r="E857" s="28"/>
    </row>
    <row r="858" spans="1:5">
      <c r="A858" s="28"/>
      <c r="B858" s="28"/>
      <c r="C858" s="28"/>
      <c r="D858" s="29"/>
      <c r="E858" s="28"/>
    </row>
    <row r="859" spans="1:5">
      <c r="A859" s="28"/>
      <c r="B859" s="28"/>
      <c r="C859" s="28"/>
      <c r="D859" s="29"/>
      <c r="E859" s="28"/>
    </row>
    <row r="860" spans="1:5">
      <c r="A860" s="28"/>
      <c r="B860" s="28"/>
      <c r="C860" s="28"/>
      <c r="D860" s="29"/>
      <c r="E860" s="28"/>
    </row>
    <row r="861" spans="1:5">
      <c r="A861" s="28"/>
      <c r="B861" s="28"/>
      <c r="C861" s="28"/>
      <c r="D861" s="29"/>
      <c r="E861" s="28"/>
    </row>
    <row r="862" spans="1:5">
      <c r="A862" s="28"/>
      <c r="B862" s="28"/>
      <c r="C862" s="28"/>
      <c r="D862" s="29"/>
      <c r="E862" s="28"/>
    </row>
    <row r="863" spans="1:5">
      <c r="A863" s="28"/>
      <c r="B863" s="28"/>
      <c r="C863" s="28"/>
      <c r="D863" s="29"/>
      <c r="E863" s="28"/>
    </row>
    <row r="864" spans="1:5">
      <c r="A864" s="28"/>
      <c r="B864" s="28"/>
      <c r="C864" s="28"/>
      <c r="D864" s="29"/>
      <c r="E864" s="28"/>
    </row>
    <row r="865" spans="1:5">
      <c r="A865" s="28"/>
      <c r="B865" s="28"/>
      <c r="C865" s="28"/>
      <c r="D865" s="29"/>
      <c r="E865" s="28"/>
    </row>
    <row r="866" spans="1:5">
      <c r="A866" s="28"/>
      <c r="B866" s="28"/>
      <c r="C866" s="28"/>
      <c r="D866" s="29"/>
      <c r="E866" s="28"/>
    </row>
    <row r="867" spans="1:5">
      <c r="A867" s="28"/>
      <c r="B867" s="28"/>
      <c r="C867" s="28"/>
      <c r="D867" s="29"/>
      <c r="E867" s="28"/>
    </row>
    <row r="868" spans="1:5">
      <c r="A868" s="28"/>
      <c r="B868" s="28"/>
      <c r="C868" s="28"/>
      <c r="D868" s="29"/>
      <c r="E868" s="28"/>
    </row>
    <row r="869" spans="1:5">
      <c r="A869" s="28"/>
      <c r="B869" s="28"/>
      <c r="C869" s="28"/>
      <c r="D869" s="29"/>
      <c r="E869" s="28"/>
    </row>
    <row r="870" spans="1:5">
      <c r="A870" s="28"/>
      <c r="B870" s="28"/>
      <c r="C870" s="28"/>
      <c r="D870" s="29"/>
      <c r="E870" s="28"/>
    </row>
    <row r="871" spans="1:5">
      <c r="A871" s="28"/>
      <c r="B871" s="28"/>
      <c r="C871" s="28"/>
      <c r="D871" s="29"/>
      <c r="E871" s="28"/>
    </row>
    <row r="872" spans="1:5">
      <c r="A872" s="28"/>
      <c r="B872" s="28"/>
      <c r="C872" s="28"/>
      <c r="D872" s="29"/>
      <c r="E872" s="28"/>
    </row>
    <row r="873" spans="1:5">
      <c r="A873" s="28"/>
      <c r="B873" s="28"/>
      <c r="C873" s="28"/>
      <c r="D873" s="29"/>
      <c r="E873" s="28"/>
    </row>
    <row r="874" spans="1:5">
      <c r="A874" s="28"/>
      <c r="B874" s="28"/>
      <c r="C874" s="28"/>
      <c r="D874" s="29"/>
      <c r="E874" s="28"/>
    </row>
    <row r="875" spans="1:5">
      <c r="A875" s="28"/>
      <c r="B875" s="28"/>
      <c r="C875" s="28"/>
      <c r="D875" s="29"/>
      <c r="E875" s="28"/>
    </row>
    <row r="876" spans="1:5">
      <c r="A876" s="28"/>
      <c r="B876" s="28"/>
      <c r="C876" s="28"/>
      <c r="D876" s="29"/>
      <c r="E876" s="28"/>
    </row>
    <row r="877" spans="1:5">
      <c r="A877" s="28"/>
      <c r="B877" s="28"/>
      <c r="C877" s="28"/>
      <c r="D877" s="29"/>
      <c r="E877" s="28"/>
    </row>
    <row r="878" spans="1:5">
      <c r="A878" s="28"/>
      <c r="B878" s="28"/>
      <c r="C878" s="28"/>
      <c r="D878" s="29"/>
      <c r="E878" s="28"/>
    </row>
    <row r="879" spans="1:5">
      <c r="A879" s="28"/>
      <c r="B879" s="28"/>
      <c r="C879" s="28"/>
      <c r="D879" s="29"/>
      <c r="E879" s="28"/>
    </row>
    <row r="880" spans="1:5">
      <c r="A880" s="28"/>
      <c r="B880" s="28"/>
      <c r="C880" s="28"/>
      <c r="D880" s="29"/>
      <c r="E880" s="28"/>
    </row>
    <row r="881" spans="1:5">
      <c r="A881" s="28"/>
      <c r="B881" s="28"/>
      <c r="C881" s="28"/>
      <c r="D881" s="29"/>
      <c r="E881" s="28"/>
    </row>
    <row r="882" spans="1:5">
      <c r="A882" s="28"/>
      <c r="B882" s="28"/>
      <c r="C882" s="28"/>
      <c r="D882" s="29"/>
      <c r="E882" s="28"/>
    </row>
    <row r="883" spans="1:5">
      <c r="A883" s="28"/>
      <c r="B883" s="28"/>
      <c r="C883" s="28"/>
      <c r="D883" s="29"/>
      <c r="E883" s="28"/>
    </row>
    <row r="884" spans="1:5">
      <c r="A884" s="28"/>
      <c r="B884" s="28"/>
      <c r="C884" s="28"/>
      <c r="D884" s="29"/>
      <c r="E884" s="28"/>
    </row>
    <row r="885" spans="1:5">
      <c r="A885" s="28"/>
      <c r="B885" s="28"/>
      <c r="C885" s="28"/>
      <c r="D885" s="29"/>
      <c r="E885" s="28"/>
    </row>
    <row r="886" spans="1:5">
      <c r="A886" s="28"/>
      <c r="B886" s="28"/>
      <c r="C886" s="28"/>
      <c r="D886" s="29"/>
      <c r="E886" s="28"/>
    </row>
    <row r="887" spans="1:5">
      <c r="A887" s="28"/>
      <c r="B887" s="28"/>
      <c r="C887" s="28"/>
      <c r="D887" s="29"/>
      <c r="E887" s="28"/>
    </row>
    <row r="888" spans="1:5">
      <c r="A888" s="28"/>
      <c r="B888" s="28"/>
      <c r="C888" s="28"/>
      <c r="D888" s="29"/>
      <c r="E888" s="28"/>
    </row>
    <row r="889" spans="1:5">
      <c r="A889" s="28"/>
      <c r="B889" s="28"/>
      <c r="C889" s="28"/>
      <c r="D889" s="29"/>
      <c r="E889" s="28"/>
    </row>
    <row r="890" spans="1:5">
      <c r="A890" s="28"/>
      <c r="B890" s="28"/>
      <c r="C890" s="28"/>
      <c r="D890" s="29"/>
      <c r="E890" s="28"/>
    </row>
    <row r="891" spans="1:5">
      <c r="A891" s="28"/>
      <c r="B891" s="28"/>
      <c r="C891" s="28"/>
      <c r="D891" s="29"/>
      <c r="E891" s="28"/>
    </row>
    <row r="892" spans="1:5">
      <c r="A892" s="28"/>
      <c r="B892" s="28"/>
      <c r="C892" s="28"/>
      <c r="D892" s="29"/>
      <c r="E892" s="28"/>
    </row>
    <row r="893" spans="1:5">
      <c r="A893" s="28"/>
      <c r="B893" s="28"/>
      <c r="C893" s="28"/>
      <c r="D893" s="29"/>
      <c r="E893" s="28"/>
    </row>
    <row r="894" spans="1:5">
      <c r="A894" s="28"/>
      <c r="B894" s="28"/>
      <c r="C894" s="28"/>
      <c r="D894" s="29"/>
      <c r="E894" s="28"/>
    </row>
    <row r="895" spans="1:5">
      <c r="A895" s="28"/>
      <c r="B895" s="28"/>
      <c r="C895" s="28"/>
      <c r="D895" s="29"/>
      <c r="E895" s="28"/>
    </row>
    <row r="896" spans="1:5">
      <c r="A896" s="28"/>
      <c r="B896" s="28"/>
      <c r="C896" s="28"/>
      <c r="D896" s="29"/>
      <c r="E896" s="28"/>
    </row>
    <row r="897" spans="1:5">
      <c r="A897" s="28"/>
      <c r="B897" s="28"/>
      <c r="C897" s="28"/>
      <c r="D897" s="29"/>
      <c r="E897" s="28"/>
    </row>
    <row r="898" spans="1:5">
      <c r="A898" s="28"/>
      <c r="B898" s="28"/>
      <c r="C898" s="28"/>
      <c r="D898" s="29"/>
      <c r="E898" s="28"/>
    </row>
    <row r="899" spans="1:5">
      <c r="A899" s="28"/>
      <c r="B899" s="28"/>
      <c r="C899" s="28"/>
      <c r="D899" s="29"/>
      <c r="E899" s="28"/>
    </row>
    <row r="900" spans="1:5">
      <c r="A900" s="28"/>
      <c r="B900" s="28"/>
      <c r="C900" s="28"/>
      <c r="D900" s="29"/>
      <c r="E900" s="28"/>
    </row>
    <row r="901" spans="1:5">
      <c r="A901" s="28"/>
      <c r="B901" s="28"/>
      <c r="C901" s="28"/>
      <c r="D901" s="29"/>
      <c r="E901" s="28"/>
    </row>
    <row r="902" spans="1:5">
      <c r="A902" s="28"/>
      <c r="B902" s="28"/>
      <c r="C902" s="28"/>
      <c r="D902" s="29"/>
      <c r="E902" s="28"/>
    </row>
    <row r="903" spans="1:5">
      <c r="A903" s="28"/>
      <c r="B903" s="28"/>
      <c r="C903" s="28"/>
      <c r="D903" s="29"/>
      <c r="E903" s="28"/>
    </row>
    <row r="904" spans="1:5">
      <c r="A904" s="28"/>
      <c r="B904" s="28"/>
      <c r="C904" s="28"/>
      <c r="D904" s="29"/>
      <c r="E904" s="28"/>
    </row>
    <row r="905" spans="1:5">
      <c r="A905" s="28"/>
      <c r="B905" s="28"/>
      <c r="C905" s="28"/>
      <c r="D905" s="29"/>
      <c r="E905" s="28"/>
    </row>
    <row r="906" spans="1:5">
      <c r="A906" s="28"/>
      <c r="B906" s="28"/>
      <c r="C906" s="28"/>
      <c r="D906" s="29"/>
      <c r="E906" s="28"/>
    </row>
    <row r="907" spans="1:5">
      <c r="A907" s="28"/>
      <c r="B907" s="28"/>
      <c r="C907" s="28"/>
      <c r="D907" s="29"/>
      <c r="E907" s="28"/>
    </row>
    <row r="908" spans="1:5">
      <c r="A908" s="28"/>
      <c r="B908" s="28"/>
      <c r="C908" s="28"/>
      <c r="D908" s="29"/>
      <c r="E908" s="28"/>
    </row>
    <row r="909" spans="1:5">
      <c r="A909" s="28"/>
      <c r="B909" s="28"/>
      <c r="C909" s="28"/>
      <c r="D909" s="29"/>
      <c r="E909" s="28"/>
    </row>
    <row r="910" spans="1:5">
      <c r="A910" s="28"/>
      <c r="B910" s="28"/>
      <c r="C910" s="28"/>
      <c r="D910" s="29"/>
      <c r="E910" s="28"/>
    </row>
    <row r="911" spans="1:5">
      <c r="A911" s="28"/>
      <c r="B911" s="28"/>
      <c r="C911" s="28"/>
      <c r="D911" s="29"/>
      <c r="E911" s="28"/>
    </row>
    <row r="912" spans="1:5">
      <c r="A912" s="28"/>
      <c r="B912" s="28"/>
      <c r="C912" s="28"/>
      <c r="D912" s="29"/>
      <c r="E912" s="28"/>
    </row>
    <row r="913" spans="1:5">
      <c r="A913" s="28"/>
      <c r="B913" s="28"/>
      <c r="C913" s="28"/>
      <c r="D913" s="29"/>
      <c r="E913" s="28"/>
    </row>
    <row r="914" spans="1:5">
      <c r="A914" s="28"/>
      <c r="B914" s="28"/>
      <c r="C914" s="28"/>
      <c r="D914" s="29"/>
      <c r="E914" s="28"/>
    </row>
    <row r="915" spans="1:5">
      <c r="A915" s="28"/>
      <c r="B915" s="28"/>
      <c r="C915" s="28"/>
      <c r="D915" s="29"/>
      <c r="E915" s="28"/>
    </row>
    <row r="916" spans="1:5">
      <c r="A916" s="28"/>
      <c r="B916" s="28"/>
      <c r="C916" s="28"/>
      <c r="D916" s="29"/>
      <c r="E916" s="28"/>
    </row>
    <row r="917" spans="1:5">
      <c r="A917" s="28"/>
      <c r="B917" s="28"/>
      <c r="C917" s="28"/>
      <c r="D917" s="29"/>
      <c r="E917" s="28"/>
    </row>
    <row r="918" spans="1:5">
      <c r="A918" s="28"/>
      <c r="B918" s="28"/>
      <c r="C918" s="28"/>
      <c r="D918" s="29"/>
      <c r="E918" s="28"/>
    </row>
    <row r="919" spans="1:5">
      <c r="A919" s="28"/>
      <c r="B919" s="28"/>
      <c r="C919" s="28"/>
      <c r="D919" s="29"/>
      <c r="E919" s="28"/>
    </row>
    <row r="920" spans="1:5">
      <c r="A920" s="28"/>
      <c r="B920" s="28"/>
      <c r="C920" s="28"/>
      <c r="D920" s="29"/>
      <c r="E920" s="28"/>
    </row>
    <row r="921" spans="1:5">
      <c r="A921" s="28"/>
      <c r="B921" s="28"/>
      <c r="C921" s="28"/>
      <c r="D921" s="29"/>
      <c r="E921" s="28"/>
    </row>
    <row r="922" spans="1:5">
      <c r="A922" s="28"/>
      <c r="B922" s="28"/>
      <c r="C922" s="28"/>
      <c r="D922" s="29"/>
      <c r="E922" s="28"/>
    </row>
    <row r="923" spans="1:5">
      <c r="A923" s="28"/>
      <c r="B923" s="28"/>
      <c r="C923" s="28"/>
      <c r="D923" s="29"/>
      <c r="E923" s="28"/>
    </row>
    <row r="924" spans="1:5">
      <c r="A924" s="28"/>
      <c r="B924" s="28"/>
      <c r="C924" s="28"/>
      <c r="D924" s="29"/>
      <c r="E924" s="28"/>
    </row>
    <row r="925" spans="1:5">
      <c r="A925" s="28"/>
      <c r="B925" s="28"/>
      <c r="C925" s="28"/>
      <c r="D925" s="29"/>
      <c r="E925" s="28"/>
    </row>
    <row r="926" spans="1:5">
      <c r="A926" s="28"/>
      <c r="B926" s="28"/>
      <c r="C926" s="28"/>
      <c r="D926" s="29"/>
      <c r="E926" s="28"/>
    </row>
    <row r="927" spans="1:5">
      <c r="A927" s="28"/>
      <c r="B927" s="28"/>
      <c r="C927" s="28"/>
      <c r="D927" s="29"/>
      <c r="E927" s="28"/>
    </row>
    <row r="928" spans="1:5">
      <c r="A928" s="28"/>
      <c r="B928" s="28"/>
      <c r="C928" s="28"/>
      <c r="D928" s="29"/>
      <c r="E928" s="28"/>
    </row>
    <row r="929" spans="1:5">
      <c r="A929" s="28"/>
      <c r="B929" s="28"/>
      <c r="C929" s="28"/>
      <c r="D929" s="29"/>
      <c r="E929" s="28"/>
    </row>
    <row r="930" spans="1:5">
      <c r="A930" s="28"/>
      <c r="B930" s="28"/>
      <c r="C930" s="28"/>
      <c r="D930" s="29"/>
      <c r="E930" s="28"/>
    </row>
    <row r="931" spans="1:5">
      <c r="A931" s="28"/>
      <c r="B931" s="28"/>
      <c r="C931" s="28"/>
      <c r="D931" s="29"/>
      <c r="E931" s="28"/>
    </row>
    <row r="932" spans="1:5">
      <c r="A932" s="28"/>
      <c r="B932" s="28"/>
      <c r="C932" s="28"/>
      <c r="D932" s="29"/>
      <c r="E932" s="28"/>
    </row>
    <row r="933" spans="1:5">
      <c r="A933" s="28"/>
      <c r="B933" s="28"/>
      <c r="C933" s="28"/>
      <c r="D933" s="29"/>
      <c r="E933" s="28"/>
    </row>
    <row r="934" spans="1:5">
      <c r="A934" s="28"/>
      <c r="B934" s="28"/>
      <c r="C934" s="28"/>
      <c r="D934" s="29"/>
      <c r="E934" s="28"/>
    </row>
    <row r="935" spans="1:5">
      <c r="A935" s="28"/>
      <c r="B935" s="28"/>
      <c r="C935" s="28"/>
      <c r="D935" s="29"/>
      <c r="E935" s="28"/>
    </row>
    <row r="936" spans="1:5">
      <c r="A936" s="28"/>
      <c r="B936" s="28"/>
      <c r="C936" s="28"/>
      <c r="D936" s="29"/>
      <c r="E936" s="28"/>
    </row>
    <row r="937" spans="1:5">
      <c r="A937" s="28"/>
      <c r="B937" s="28"/>
      <c r="C937" s="28"/>
      <c r="D937" s="29"/>
      <c r="E937" s="28"/>
    </row>
    <row r="938" spans="1:5">
      <c r="A938" s="28"/>
      <c r="B938" s="28"/>
      <c r="C938" s="28"/>
      <c r="D938" s="29"/>
      <c r="E938" s="28"/>
    </row>
    <row r="939" spans="1:5">
      <c r="A939" s="28"/>
      <c r="B939" s="28"/>
      <c r="C939" s="28"/>
      <c r="D939" s="29"/>
      <c r="E939" s="28"/>
    </row>
    <row r="940" spans="1:5">
      <c r="A940" s="28"/>
      <c r="B940" s="28"/>
      <c r="C940" s="28"/>
      <c r="D940" s="29"/>
      <c r="E940" s="28"/>
    </row>
    <row r="941" spans="1:5">
      <c r="A941" s="28"/>
      <c r="B941" s="28"/>
      <c r="C941" s="28"/>
      <c r="D941" s="29"/>
      <c r="E941" s="28"/>
    </row>
    <row r="942" spans="1:5">
      <c r="A942" s="28"/>
      <c r="B942" s="28"/>
      <c r="C942" s="28"/>
      <c r="D942" s="29"/>
      <c r="E942" s="28"/>
    </row>
    <row r="943" spans="1:5">
      <c r="A943" s="28"/>
      <c r="B943" s="28"/>
      <c r="C943" s="28"/>
      <c r="D943" s="29"/>
      <c r="E943" s="28"/>
    </row>
    <row r="944" spans="1:5">
      <c r="A944" s="28"/>
      <c r="B944" s="28"/>
      <c r="C944" s="28"/>
      <c r="D944" s="29"/>
      <c r="E944" s="28"/>
    </row>
    <row r="945" spans="1:5">
      <c r="A945" s="28"/>
      <c r="B945" s="28"/>
      <c r="C945" s="28"/>
      <c r="D945" s="29"/>
      <c r="E945" s="28"/>
    </row>
    <row r="946" spans="1:5">
      <c r="A946" s="28"/>
      <c r="B946" s="28"/>
      <c r="C946" s="28"/>
      <c r="D946" s="29"/>
      <c r="E946" s="28"/>
    </row>
    <row r="947" spans="1:5">
      <c r="A947" s="28"/>
      <c r="B947" s="28"/>
      <c r="C947" s="28"/>
      <c r="D947" s="29"/>
      <c r="E947" s="28"/>
    </row>
    <row r="948" spans="1:5">
      <c r="A948" s="28"/>
      <c r="B948" s="28"/>
      <c r="C948" s="28"/>
      <c r="D948" s="29"/>
      <c r="E948" s="28"/>
    </row>
    <row r="949" spans="1:5">
      <c r="A949" s="28"/>
      <c r="B949" s="28"/>
      <c r="C949" s="28"/>
      <c r="D949" s="29"/>
      <c r="E949" s="28"/>
    </row>
    <row r="950" spans="1:5">
      <c r="A950" s="28"/>
      <c r="B950" s="28"/>
      <c r="C950" s="28"/>
      <c r="D950" s="29"/>
      <c r="E950" s="28"/>
    </row>
    <row r="951" spans="1:5">
      <c r="A951" s="28"/>
      <c r="B951" s="28"/>
      <c r="C951" s="28"/>
      <c r="D951" s="29"/>
      <c r="E951" s="28"/>
    </row>
    <row r="952" spans="1:5">
      <c r="A952" s="28"/>
      <c r="B952" s="28"/>
      <c r="C952" s="28"/>
      <c r="D952" s="29"/>
      <c r="E952" s="28"/>
    </row>
    <row r="953" spans="1:5">
      <c r="A953" s="28"/>
      <c r="B953" s="28"/>
      <c r="C953" s="28"/>
      <c r="D953" s="29"/>
      <c r="E953" s="28"/>
    </row>
    <row r="954" spans="1:5">
      <c r="A954" s="28"/>
      <c r="B954" s="28"/>
      <c r="C954" s="28"/>
      <c r="D954" s="29"/>
      <c r="E954" s="28"/>
    </row>
    <row r="955" spans="1:5">
      <c r="A955" s="28"/>
      <c r="B955" s="28"/>
      <c r="C955" s="28"/>
      <c r="D955" s="29"/>
      <c r="E955" s="28"/>
    </row>
    <row r="956" spans="1:5">
      <c r="A956" s="28"/>
      <c r="B956" s="28"/>
      <c r="C956" s="28"/>
      <c r="D956" s="29"/>
      <c r="E956" s="28"/>
    </row>
    <row r="957" spans="1:5">
      <c r="A957" s="28"/>
      <c r="B957" s="28"/>
      <c r="C957" s="28"/>
      <c r="D957" s="29"/>
      <c r="E957" s="28"/>
    </row>
    <row r="958" spans="1:5">
      <c r="A958" s="28"/>
      <c r="B958" s="28"/>
      <c r="C958" s="28"/>
      <c r="D958" s="29"/>
      <c r="E958" s="28"/>
    </row>
    <row r="959" spans="1:5">
      <c r="A959" s="28"/>
      <c r="B959" s="28"/>
      <c r="C959" s="28"/>
      <c r="D959" s="29"/>
      <c r="E959" s="28"/>
    </row>
    <row r="960" spans="1:5">
      <c r="A960" s="28"/>
      <c r="B960" s="28"/>
      <c r="C960" s="28"/>
      <c r="D960" s="29"/>
      <c r="E960" s="28"/>
    </row>
    <row r="961" spans="1:5">
      <c r="A961" s="28"/>
      <c r="B961" s="28"/>
      <c r="C961" s="28"/>
      <c r="D961" s="29"/>
      <c r="E961" s="28"/>
    </row>
    <row r="962" spans="1:5">
      <c r="A962" s="28"/>
      <c r="B962" s="28"/>
      <c r="C962" s="28"/>
      <c r="D962" s="29"/>
      <c r="E962" s="28"/>
    </row>
    <row r="963" spans="1:5">
      <c r="A963" s="28"/>
      <c r="B963" s="28"/>
      <c r="C963" s="28"/>
      <c r="D963" s="29"/>
      <c r="E963" s="28"/>
    </row>
    <row r="964" spans="1:5">
      <c r="A964" s="28"/>
      <c r="B964" s="28"/>
      <c r="C964" s="28"/>
      <c r="D964" s="29"/>
      <c r="E964" s="28"/>
    </row>
    <row r="965" spans="1:5">
      <c r="A965" s="28"/>
      <c r="B965" s="28"/>
      <c r="C965" s="28"/>
      <c r="D965" s="29"/>
      <c r="E965" s="28"/>
    </row>
    <row r="966" spans="1:5">
      <c r="A966" s="28"/>
      <c r="B966" s="28"/>
      <c r="C966" s="28"/>
      <c r="D966" s="29"/>
      <c r="E966" s="28"/>
    </row>
    <row r="967" spans="1:5">
      <c r="A967" s="28"/>
      <c r="B967" s="28"/>
      <c r="C967" s="28"/>
      <c r="D967" s="29"/>
      <c r="E967" s="28"/>
    </row>
    <row r="968" spans="1:5">
      <c r="A968" s="28"/>
      <c r="B968" s="28"/>
      <c r="C968" s="28"/>
      <c r="D968" s="29"/>
      <c r="E968" s="28"/>
    </row>
    <row r="969" spans="1:5">
      <c r="A969" s="28"/>
      <c r="B969" s="28"/>
      <c r="C969" s="28"/>
      <c r="D969" s="29"/>
      <c r="E969" s="28"/>
    </row>
    <row r="970" spans="1:5">
      <c r="A970" s="28"/>
      <c r="B970" s="28"/>
      <c r="C970" s="28"/>
      <c r="D970" s="29"/>
      <c r="E970" s="28"/>
    </row>
    <row r="971" spans="1:5">
      <c r="A971" s="28"/>
      <c r="B971" s="28"/>
      <c r="C971" s="28"/>
      <c r="D971" s="29"/>
      <c r="E971" s="28"/>
    </row>
    <row r="972" spans="1:5">
      <c r="A972" s="28"/>
      <c r="B972" s="28"/>
      <c r="C972" s="28"/>
      <c r="D972" s="29"/>
      <c r="E972" s="28"/>
    </row>
    <row r="973" spans="1:5">
      <c r="A973" s="28"/>
      <c r="B973" s="28"/>
      <c r="C973" s="28"/>
      <c r="D973" s="29"/>
      <c r="E973" s="28"/>
    </row>
    <row r="974" spans="1:5">
      <c r="A974" s="28"/>
      <c r="B974" s="28"/>
      <c r="C974" s="28"/>
      <c r="D974" s="29"/>
      <c r="E974" s="28"/>
    </row>
    <row r="975" spans="1:5">
      <c r="A975" s="28"/>
      <c r="B975" s="28"/>
      <c r="C975" s="28"/>
      <c r="D975" s="29"/>
      <c r="E975" s="28"/>
    </row>
    <row r="976" spans="1:5">
      <c r="A976" s="28"/>
      <c r="B976" s="28"/>
      <c r="C976" s="28"/>
      <c r="D976" s="29"/>
      <c r="E976" s="28"/>
    </row>
    <row r="977" spans="1:5">
      <c r="A977" s="28"/>
      <c r="B977" s="28"/>
      <c r="C977" s="28"/>
      <c r="D977" s="29"/>
      <c r="E977" s="28"/>
    </row>
    <row r="978" spans="1:5">
      <c r="A978" s="28"/>
      <c r="B978" s="28"/>
      <c r="C978" s="28"/>
      <c r="D978" s="29"/>
      <c r="E978" s="28"/>
    </row>
    <row r="979" spans="1:5">
      <c r="A979" s="28"/>
      <c r="B979" s="28"/>
      <c r="C979" s="28"/>
      <c r="D979" s="29"/>
      <c r="E979" s="28"/>
    </row>
    <row r="980" spans="1:5">
      <c r="A980" s="28"/>
      <c r="B980" s="28"/>
      <c r="C980" s="28"/>
      <c r="D980" s="29"/>
      <c r="E980" s="28"/>
    </row>
    <row r="981" spans="1:5">
      <c r="A981" s="28"/>
      <c r="B981" s="28"/>
      <c r="C981" s="28"/>
      <c r="D981" s="29"/>
      <c r="E981" s="28"/>
    </row>
    <row r="982" spans="1:5">
      <c r="A982" s="28"/>
      <c r="B982" s="28"/>
      <c r="C982" s="28"/>
      <c r="D982" s="29"/>
      <c r="E982" s="28"/>
    </row>
    <row r="983" spans="1:5">
      <c r="A983" s="28"/>
      <c r="B983" s="28"/>
      <c r="C983" s="28"/>
      <c r="D983" s="29"/>
      <c r="E983" s="28"/>
    </row>
    <row r="984" spans="1:5">
      <c r="A984" s="28"/>
      <c r="B984" s="28"/>
      <c r="C984" s="28"/>
      <c r="D984" s="29"/>
      <c r="E984" s="28"/>
    </row>
    <row r="985" spans="1:5">
      <c r="A985" s="28"/>
      <c r="B985" s="28"/>
      <c r="C985" s="28"/>
      <c r="D985" s="29"/>
      <c r="E985" s="28"/>
    </row>
    <row r="986" spans="1:5">
      <c r="A986" s="28"/>
      <c r="B986" s="28"/>
      <c r="C986" s="28"/>
      <c r="D986" s="29"/>
      <c r="E986" s="28"/>
    </row>
    <row r="987" spans="1:5">
      <c r="A987" s="28"/>
      <c r="B987" s="28"/>
      <c r="C987" s="28"/>
      <c r="D987" s="29"/>
      <c r="E987" s="28"/>
    </row>
    <row r="988" spans="1:5">
      <c r="A988" s="28"/>
      <c r="B988" s="28"/>
      <c r="C988" s="28"/>
      <c r="D988" s="29"/>
      <c r="E988" s="28"/>
    </row>
    <row r="989" spans="1:5">
      <c r="A989" s="28"/>
      <c r="B989" s="28"/>
      <c r="C989" s="28"/>
      <c r="D989" s="29"/>
      <c r="E989" s="28"/>
    </row>
    <row r="990" spans="1:5">
      <c r="A990" s="28"/>
      <c r="B990" s="28"/>
      <c r="C990" s="28"/>
      <c r="D990" s="29"/>
      <c r="E990" s="28"/>
    </row>
    <row r="991" spans="1:5">
      <c r="A991" s="28"/>
      <c r="B991" s="28"/>
      <c r="C991" s="28"/>
      <c r="D991" s="29"/>
      <c r="E991" s="28"/>
    </row>
    <row r="992" spans="1:5">
      <c r="A992" s="28"/>
      <c r="B992" s="28"/>
      <c r="C992" s="28"/>
      <c r="D992" s="29"/>
      <c r="E992" s="28"/>
    </row>
    <row r="993" spans="1:5">
      <c r="A993" s="28"/>
      <c r="B993" s="28"/>
      <c r="C993" s="28"/>
      <c r="D993" s="29"/>
      <c r="E993" s="28"/>
    </row>
    <row r="994" spans="1:5">
      <c r="A994" s="28"/>
      <c r="B994" s="28"/>
      <c r="C994" s="28"/>
      <c r="D994" s="29"/>
      <c r="E994" s="28"/>
    </row>
    <row r="995" spans="1:5">
      <c r="A995" s="28"/>
      <c r="B995" s="28"/>
      <c r="C995" s="28"/>
      <c r="D995" s="29"/>
      <c r="E995" s="28"/>
    </row>
    <row r="996" spans="1:5">
      <c r="A996" s="28"/>
      <c r="B996" s="28"/>
      <c r="C996" s="28"/>
      <c r="D996" s="29"/>
      <c r="E996" s="28"/>
    </row>
    <row r="997" spans="1:5">
      <c r="A997" s="28"/>
      <c r="B997" s="28"/>
      <c r="C997" s="28"/>
      <c r="D997" s="29"/>
      <c r="E997" s="28"/>
    </row>
    <row r="998" spans="1:5">
      <c r="A998" s="28"/>
      <c r="B998" s="28"/>
      <c r="C998" s="28"/>
      <c r="D998" s="29"/>
      <c r="E998" s="28"/>
    </row>
    <row r="999" spans="1:5">
      <c r="A999" s="28"/>
      <c r="B999" s="28"/>
      <c r="C999" s="28"/>
      <c r="D999" s="29"/>
      <c r="E999" s="28"/>
    </row>
    <row r="1000" spans="1:5">
      <c r="A1000" s="28"/>
      <c r="B1000" s="28"/>
      <c r="C1000" s="28"/>
      <c r="D1000" s="29"/>
      <c r="E1000" s="28"/>
    </row>
  </sheetData>
  <sheetProtection sheet="1" objects="1"/>
  <mergeCells count="5">
    <mergeCell ref="A1:E1"/>
    <mergeCell ref="A2:E2"/>
    <mergeCell ref="A3:E3"/>
    <mergeCell ref="A48:E48"/>
    <mergeCell ref="A49:E49"/>
  </mergeCells>
  <pageMargins left="0.7" right="0.7" top="0.75" bottom="0.75" header="0.3" footer="0.3"/>
  <pageSetup paperSize="9" scale="6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B1:D32"/>
  <sheetViews>
    <sheetView tabSelected="1" view="pageBreakPreview" zoomScaleNormal="100" topLeftCell="A5" workbookViewId="0">
      <selection activeCell="C16" sqref="C16"/>
    </sheetView>
  </sheetViews>
  <sheetFormatPr defaultColWidth="9" defaultRowHeight="14.4" outlineLevelCol="3"/>
  <cols>
    <col min="1" max="1" width="4.13888888888889" customWidth="1"/>
    <col min="3" max="3" width="86.5740740740741" customWidth="1"/>
    <col min="4" max="4" width="20.287037037037" style="1" customWidth="1"/>
  </cols>
  <sheetData>
    <row r="1" ht="15.6" spans="2:2">
      <c r="B1" s="2" t="s">
        <v>523</v>
      </c>
    </row>
    <row r="2" ht="15.6" spans="2:2">
      <c r="B2" s="2" t="s">
        <v>1</v>
      </c>
    </row>
    <row r="3" ht="15.6" spans="2:2">
      <c r="B3" s="2" t="s">
        <v>524</v>
      </c>
    </row>
    <row r="5" spans="2:2">
      <c r="B5" s="3" t="s">
        <v>525</v>
      </c>
    </row>
    <row r="6" spans="2:2">
      <c r="B6" s="3" t="s">
        <v>526</v>
      </c>
    </row>
    <row r="7" spans="2:4">
      <c r="B7" s="4"/>
      <c r="C7" s="4"/>
      <c r="D7" s="5" t="s">
        <v>527</v>
      </c>
    </row>
    <row r="8" spans="2:4">
      <c r="B8" s="6"/>
      <c r="C8" s="6"/>
      <c r="D8" s="7" t="s">
        <v>528</v>
      </c>
    </row>
    <row r="9" spans="2:4">
      <c r="B9" s="6">
        <v>1</v>
      </c>
      <c r="C9" s="6" t="s">
        <v>529</v>
      </c>
      <c r="D9" s="8">
        <v>684330</v>
      </c>
    </row>
    <row r="10" spans="2:4">
      <c r="B10" s="6">
        <v>2</v>
      </c>
      <c r="C10" s="6" t="s">
        <v>530</v>
      </c>
      <c r="D10" s="8">
        <v>72277</v>
      </c>
    </row>
    <row r="11" spans="2:4">
      <c r="B11" s="6">
        <v>3</v>
      </c>
      <c r="C11" s="6" t="s">
        <v>531</v>
      </c>
      <c r="D11" s="8">
        <v>5442</v>
      </c>
    </row>
    <row r="12" spans="2:4">
      <c r="B12" s="6">
        <v>4</v>
      </c>
      <c r="C12" s="6" t="s">
        <v>532</v>
      </c>
      <c r="D12" s="8">
        <v>490781</v>
      </c>
    </row>
    <row r="13" spans="2:4">
      <c r="B13" s="6">
        <v>5</v>
      </c>
      <c r="C13" s="6" t="s">
        <v>533</v>
      </c>
      <c r="D13" s="8">
        <v>0</v>
      </c>
    </row>
    <row r="14" spans="2:4">
      <c r="B14" s="6">
        <v>6</v>
      </c>
      <c r="C14" s="9" t="s">
        <v>534</v>
      </c>
      <c r="D14" s="8">
        <f>D9+D10-D11-D12+D13</f>
        <v>260384</v>
      </c>
    </row>
    <row r="17" spans="2:2">
      <c r="B17" s="3" t="s">
        <v>535</v>
      </c>
    </row>
    <row r="18" spans="4:4">
      <c r="D18" s="10" t="s">
        <v>527</v>
      </c>
    </row>
    <row r="19" spans="2:4">
      <c r="B19" s="11"/>
      <c r="C19" s="11"/>
      <c r="D19" s="12" t="s">
        <v>528</v>
      </c>
    </row>
    <row r="20" spans="2:4">
      <c r="B20" s="11">
        <v>1</v>
      </c>
      <c r="C20" s="11" t="s">
        <v>529</v>
      </c>
      <c r="D20" s="13"/>
    </row>
    <row r="21" spans="2:4">
      <c r="B21" s="11">
        <v>2</v>
      </c>
      <c r="C21" s="11" t="s">
        <v>530</v>
      </c>
      <c r="D21" s="13"/>
    </row>
    <row r="22" spans="2:4">
      <c r="B22" s="11">
        <v>3</v>
      </c>
      <c r="C22" s="11" t="s">
        <v>531</v>
      </c>
      <c r="D22" s="13"/>
    </row>
    <row r="23" spans="2:4">
      <c r="B23" s="11">
        <v>4</v>
      </c>
      <c r="C23" s="11" t="s">
        <v>532</v>
      </c>
      <c r="D23" s="13"/>
    </row>
    <row r="24" spans="2:4">
      <c r="B24" s="11">
        <v>5</v>
      </c>
      <c r="C24" s="11" t="s">
        <v>533</v>
      </c>
      <c r="D24" s="13"/>
    </row>
    <row r="25" spans="2:4">
      <c r="B25" s="11">
        <v>6</v>
      </c>
      <c r="C25" s="14" t="s">
        <v>534</v>
      </c>
      <c r="D25" s="13"/>
    </row>
    <row r="28" ht="15.15" spans="2:2">
      <c r="B28" s="3" t="s">
        <v>536</v>
      </c>
    </row>
    <row r="29" spans="2:4">
      <c r="B29" s="15" t="s">
        <v>537</v>
      </c>
      <c r="C29" s="16"/>
      <c r="D29" s="17"/>
    </row>
    <row r="30" spans="2:4">
      <c r="B30" s="18" t="s">
        <v>538</v>
      </c>
      <c r="C30" s="19"/>
      <c r="D30" s="20"/>
    </row>
    <row r="31" spans="2:4">
      <c r="B31" s="18" t="s">
        <v>539</v>
      </c>
      <c r="C31" s="19"/>
      <c r="D31" s="20"/>
    </row>
    <row r="32" ht="15.15" spans="2:4">
      <c r="B32" s="21"/>
      <c r="C32" s="22"/>
      <c r="D32" s="23"/>
    </row>
  </sheetData>
  <sheetProtection sheet="1" objects="1"/>
  <pageMargins left="0.7" right="0.7" top="0.75" bottom="0.75" header="0.3" footer="0.3"/>
  <pageSetup paperSize="9" scale="73" orientation="landscape"/>
  <headerFooter/>
  <colBreaks count="1" manualBreakCount="1">
    <brk id="4"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
  <sheetViews>
    <sheetView workbookViewId="0">
      <selection activeCell="A1" sqref="A1"/>
    </sheetView>
  </sheetViews>
  <sheetFormatPr defaultColWidth="9.13888888888889" defaultRowHeight="14.4"/>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3" master="" otherUserPermission="visible"/>
  <rangeList sheetStid="4" master="" otherUserPermission="visible"/>
  <rangeList sheetStid="5" master="" otherUserPermission="visible"/>
  <rangeList sheetStid="6"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Tw-KM1</vt:lpstr>
      <vt:lpstr>Tw-CC1</vt:lpstr>
      <vt:lpstr>Tw-CC2</vt:lpstr>
      <vt:lpstr>Tw-CCA</vt:lpstr>
      <vt:lpstr>CR2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O1370</cp:lastModifiedBy>
  <dcterms:created xsi:type="dcterms:W3CDTF">2020-10-21T01:27:00Z</dcterms:created>
  <cp:lastPrinted>2025-10-08T07:34:00Z</cp:lastPrinted>
  <dcterms:modified xsi:type="dcterms:W3CDTF">2026-01-23T03:12:43Z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7E8D32FF4D4A4D5F97109998B2546C36</vt:lpwstr>
  </property>
  <property fmtid="{D5CDD505-2E9C-101B-9397-08002B2CF9AE}" pid="3" name="KSOProductBuildVer">
    <vt:lpwstr>1033-12.2.0.23196</vt:lpwstr>
  </property>
</Properties>
</file>