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00" firstSheet="2" activeTab="6"/>
  </bookViews>
  <sheets>
    <sheet name="Tw-Neraca" sheetId="1" r:id="rId1"/>
    <sheet name="Tw-LR" sheetId="2" r:id="rId2"/>
    <sheet name="Tw-RekAdm" sheetId="3" r:id="rId3"/>
    <sheet name="Tw-KAP" sheetId="4" r:id="rId4"/>
    <sheet name="Tw-KPMM BU" sheetId="5" r:id="rId5"/>
    <sheet name="Tw-Rasio Keuangan" sheetId="6" r:id="rId6"/>
    <sheet name="Tw-Spot dan Derivatif" sheetId="7" r:id="rId7"/>
  </sheets>
  <externalReferences>
    <externalReference r:id="rId9"/>
  </externalReferences>
  <definedNames>
    <definedName name="aaa">#REF!</definedName>
    <definedName name="Approach" localSheetId="3">[1]Parameters!$C$352:$C$354</definedName>
    <definedName name="Approach" localSheetId="1">[1]Parameters!$C$352:$C$354</definedName>
    <definedName name="Approach" localSheetId="5">[1]Parameters!$C$352:$C$354</definedName>
    <definedName name="Approach" localSheetId="2">[1]Parameters!$C$352:$C$354</definedName>
    <definedName name="Approach" localSheetId="6">[1]Parameters!$C$352:$C$354</definedName>
    <definedName name="Approach">[1]Parameters!$C$352:$C$354</definedName>
    <definedName name="Group" localSheetId="3">[1]Parameters!$C$317:$C$318</definedName>
    <definedName name="Group" localSheetId="1">[1]Parameters!$C$317:$C$318</definedName>
    <definedName name="Group" localSheetId="5">[1]Parameters!$C$317:$C$318</definedName>
    <definedName name="Group" localSheetId="2">[1]Parameters!$C$317:$C$318</definedName>
    <definedName name="Group" localSheetId="6">[1]Parameters!$C$317:$C$318</definedName>
    <definedName name="Group">[1]Parameters!$C$317:$C$318</definedName>
    <definedName name="NERACA_1" localSheetId="3">#REF!</definedName>
    <definedName name="NERACA_1" localSheetId="4">#REF!</definedName>
    <definedName name="NERACA_1" localSheetId="1">#REF!</definedName>
    <definedName name="NERACA_1" localSheetId="0">#REF!</definedName>
    <definedName name="NERACA_1" localSheetId="5">#REF!</definedName>
    <definedName name="NERACA_1" localSheetId="2">#REF!</definedName>
    <definedName name="NERACA_1" localSheetId="6">#REF!</definedName>
    <definedName name="NERACA_1">#REF!</definedName>
    <definedName name="OpRiskApproach" localSheetId="3">[1]Parameters!$C$346:$C$347</definedName>
    <definedName name="OpRiskApproach" localSheetId="1">[1]Parameters!$C$346:$C$347</definedName>
    <definedName name="OpRiskApproach" localSheetId="5">[1]Parameters!$C$346:$C$347</definedName>
    <definedName name="OpRiskApproach" localSheetId="2">[1]Parameters!$C$346:$C$347</definedName>
    <definedName name="OpRiskApproach" localSheetId="6">[1]Parameters!$C$346:$C$347</definedName>
    <definedName name="OpRiskApproach">[1]Parameters!$C$346:$C$347</definedName>
    <definedName name="_xlnm.Print_Area" localSheetId="4">'Tw-KPMM BU'!$B$1:$Q$76</definedName>
    <definedName name="_xlnm.Print_Area" localSheetId="1">'Tw-LR'!$B$1:$G$69</definedName>
    <definedName name="_xlnm.Print_Area" localSheetId="0">'Tw-Neraca'!$B$1:$H$108</definedName>
    <definedName name="_xlnm.Print_Area" localSheetId="5">'Tw-Rasio Keuangan'!$A$1:$D$36</definedName>
    <definedName name="_xlnm.Print_Area" localSheetId="2">'Tw-RekAdm'!$B$1:$H$38</definedName>
    <definedName name="_xlnm.Print_Area" localSheetId="6">'Tw-Spot dan Derivatif'!$A$1:$G$31</definedName>
    <definedName name="_xlnm.Print_Titles" localSheetId="3">'Tw-KAP'!$1:$8</definedName>
    <definedName name="_xlnm.Print_Titles" localSheetId="4">'Tw-KPMM BU'!$1:$7</definedName>
    <definedName name="_xlnm.Print_Titles" localSheetId="1">'Tw-LR'!$1:$8</definedName>
    <definedName name="_xlnm.Print_Titles" localSheetId="2">'Tw-RekAdm'!$7:$10</definedName>
    <definedName name="YesNo" localSheetId="3">[1]Parameters!$C$315:$C$316</definedName>
    <definedName name="YesNo" localSheetId="1">[1]Parameters!$C$315:$C$316</definedName>
    <definedName name="YesNo" localSheetId="5">[1]Parameters!$C$315:$C$316</definedName>
    <definedName name="YesNo" localSheetId="2">[1]Parameters!$C$315:$C$316</definedName>
    <definedName name="YesNo" localSheetId="6">[1]Parameters!$C$315:$C$316</definedName>
    <definedName name="YesNo">[1]Parameters!$C$315:$C$316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<sst xmlns="http://schemas.openxmlformats.org/spreadsheetml/2006/main" count="743" uniqueCount="451">
  <si>
    <t>LAPORAN POSISI KEUANGAN TRIWULANAN</t>
  </si>
  <si>
    <t>PT BANK PEMBANGUNAN DAERAH BALI</t>
  </si>
  <si>
    <r>
      <rPr>
        <sz val="12"/>
        <rFont val="Bookman Old Style"/>
        <charset val="134"/>
      </rPr>
      <t>31 Desember 2025 (</t>
    </r>
    <r>
      <rPr>
        <i/>
        <sz val="12"/>
        <rFont val="Bookman Old Style"/>
        <charset val="134"/>
      </rPr>
      <t>Audited</t>
    </r>
    <r>
      <rPr>
        <sz val="12"/>
        <rFont val="Bookman Old Style"/>
        <charset val="134"/>
      </rPr>
      <t>)</t>
    </r>
  </si>
  <si>
    <t>(dalam jutaan rupiah)</t>
  </si>
  <si>
    <t>INDIVIDUAL</t>
  </si>
  <si>
    <t>NO</t>
  </si>
  <si>
    <t>POS - POS</t>
  </si>
  <si>
    <t>31 Desember 2025</t>
  </si>
  <si>
    <t>31 Desember 2024</t>
  </si>
  <si>
    <t>ASET</t>
  </si>
  <si>
    <t xml:space="preserve">1. </t>
  </si>
  <si>
    <t>Kas</t>
  </si>
  <si>
    <t xml:space="preserve">2. </t>
  </si>
  <si>
    <t>Penempatan pada Bank Indonesia</t>
  </si>
  <si>
    <t xml:space="preserve">3. </t>
  </si>
  <si>
    <t>Penempatan pada bank lain</t>
  </si>
  <si>
    <t xml:space="preserve">4. </t>
  </si>
  <si>
    <r>
      <rPr>
        <sz val="12"/>
        <rFont val="Bookman Old Style"/>
        <charset val="134"/>
      </rPr>
      <t>Tagihan spot dan derivatif/</t>
    </r>
    <r>
      <rPr>
        <i/>
        <sz val="12"/>
        <rFont val="Bookman Old Style"/>
        <charset val="134"/>
      </rPr>
      <t>forward</t>
    </r>
  </si>
  <si>
    <t xml:space="preserve">5. </t>
  </si>
  <si>
    <t>Surat berharga yang dimiliki</t>
  </si>
  <si>
    <t xml:space="preserve">6. </t>
  </si>
  <si>
    <r>
      <rPr>
        <sz val="12"/>
        <rFont val="Bookman Old Style"/>
        <charset val="134"/>
      </rPr>
      <t>Surat berharga yang dijual dengan janji dibeli kembali (</t>
    </r>
    <r>
      <rPr>
        <i/>
        <sz val="12"/>
        <rFont val="Bookman Old Style"/>
        <charset val="134"/>
      </rPr>
      <t>repo</t>
    </r>
    <r>
      <rPr>
        <sz val="12"/>
        <rFont val="Bookman Old Style"/>
        <charset val="134"/>
      </rPr>
      <t xml:space="preserve">) </t>
    </r>
  </si>
  <si>
    <t xml:space="preserve">7. </t>
  </si>
  <si>
    <r>
      <rPr>
        <sz val="12"/>
        <rFont val="Bookman Old Style"/>
        <charset val="134"/>
      </rPr>
      <t>Tagihan atas surat berharga yang dibeli dengan janji dijual kembali (</t>
    </r>
    <r>
      <rPr>
        <i/>
        <sz val="12"/>
        <rFont val="Bookman Old Style"/>
        <charset val="134"/>
      </rPr>
      <t>reverse repo</t>
    </r>
    <r>
      <rPr>
        <sz val="12"/>
        <rFont val="Bookman Old Style"/>
        <charset val="134"/>
      </rPr>
      <t>)</t>
    </r>
  </si>
  <si>
    <t xml:space="preserve">8. </t>
  </si>
  <si>
    <t>Tagihan akseptasi</t>
  </si>
  <si>
    <t xml:space="preserve">9. </t>
  </si>
  <si>
    <t>Kredit yang diberikan</t>
  </si>
  <si>
    <t>10.</t>
  </si>
  <si>
    <r>
      <rPr>
        <sz val="12"/>
        <rFont val="Bookman Old Style"/>
        <charset val="134"/>
      </rPr>
      <t>Pembiayaan syariah</t>
    </r>
    <r>
      <rPr>
        <vertAlign val="superscript"/>
        <sz val="12"/>
        <rFont val="Bookman Old Style"/>
        <charset val="134"/>
      </rPr>
      <t>1)</t>
    </r>
  </si>
  <si>
    <t xml:space="preserve">11. </t>
  </si>
  <si>
    <t>Penyertaan modal</t>
  </si>
  <si>
    <t>12.</t>
  </si>
  <si>
    <t>Aset keuangan lainnya</t>
  </si>
  <si>
    <t>13.</t>
  </si>
  <si>
    <t>Cadangan kerugian penurunan nilai aset keuangan -/-</t>
  </si>
  <si>
    <t>a.</t>
  </si>
  <si>
    <t>b.</t>
  </si>
  <si>
    <t>Kredit yang diberikan dan pembiayaan syariah</t>
  </si>
  <si>
    <t xml:space="preserve">c. </t>
  </si>
  <si>
    <t>Lainnya</t>
  </si>
  <si>
    <t>14.</t>
  </si>
  <si>
    <t xml:space="preserve">Aset tidak berwujud </t>
  </si>
  <si>
    <t>Akumulasi amortisasi aset tidak berwujud -/-</t>
  </si>
  <si>
    <t>15.</t>
  </si>
  <si>
    <t xml:space="preserve">Aset tetap dan inventaris </t>
  </si>
  <si>
    <t>Akumulasi penyusutan aset tetap dan inventaris -/-</t>
  </si>
  <si>
    <t>16.</t>
  </si>
  <si>
    <t>Aset non produktif</t>
  </si>
  <si>
    <t>Properti terbengkalai</t>
  </si>
  <si>
    <t xml:space="preserve">Agunan yang diambil alih </t>
  </si>
  <si>
    <t>c.</t>
  </si>
  <si>
    <t xml:space="preserve">Rekening tunda </t>
  </si>
  <si>
    <t>d.</t>
  </si>
  <si>
    <t>Aset antarkantor</t>
  </si>
  <si>
    <t>17.</t>
  </si>
  <si>
    <t>Aset lainnya</t>
  </si>
  <si>
    <t>TOTAL ASET</t>
  </si>
  <si>
    <t>LIABILITAS DAN EKUITAS</t>
  </si>
  <si>
    <t>LIABILITAS</t>
  </si>
  <si>
    <t>1.</t>
  </si>
  <si>
    <t>Giro</t>
  </si>
  <si>
    <t>2.</t>
  </si>
  <si>
    <t>Tabungan</t>
  </si>
  <si>
    <t>3.</t>
  </si>
  <si>
    <t>Deposito</t>
  </si>
  <si>
    <t>4.</t>
  </si>
  <si>
    <t>Uang Elektronik</t>
  </si>
  <si>
    <t>5.</t>
  </si>
  <si>
    <t>Liabilitas kepada Bank Indonesia</t>
  </si>
  <si>
    <t>6.</t>
  </si>
  <si>
    <t>Liabilitas kepada bank lain</t>
  </si>
  <si>
    <t>7.</t>
  </si>
  <si>
    <r>
      <rPr>
        <sz val="12"/>
        <rFont val="Bookman Old Style"/>
        <charset val="134"/>
      </rPr>
      <t>Liabilitas spot dan derivatif/</t>
    </r>
    <r>
      <rPr>
        <i/>
        <sz val="12"/>
        <rFont val="Bookman Old Style"/>
        <charset val="134"/>
      </rPr>
      <t>forward</t>
    </r>
  </si>
  <si>
    <t>8.</t>
  </si>
  <si>
    <r>
      <rPr>
        <sz val="12"/>
        <rFont val="Bookman Old Style"/>
        <charset val="134"/>
      </rPr>
      <t>Liabilitas atas surat berharga yang dijual dengan janji dibeli kembali (</t>
    </r>
    <r>
      <rPr>
        <i/>
        <sz val="12"/>
        <rFont val="Bookman Old Style"/>
        <charset val="134"/>
      </rPr>
      <t>repo</t>
    </r>
    <r>
      <rPr>
        <sz val="12"/>
        <rFont val="Bookman Old Style"/>
        <charset val="134"/>
      </rPr>
      <t>)</t>
    </r>
  </si>
  <si>
    <t>9.</t>
  </si>
  <si>
    <t>Liabilitas akseptasi</t>
  </si>
  <si>
    <t>Surat berharga yang diterbitkan</t>
  </si>
  <si>
    <t>11.</t>
  </si>
  <si>
    <t>Pinjaman/Pembiayaan yang diterima</t>
  </si>
  <si>
    <t>Setoran jaminan</t>
  </si>
  <si>
    <t>Liabilitas antarkantor</t>
  </si>
  <si>
    <t>Liabilitas lainnya</t>
  </si>
  <si>
    <r>
      <rPr>
        <sz val="12"/>
        <rFont val="Bookman Old Style"/>
        <charset val="134"/>
      </rPr>
      <t>Kepentingan minoritas (</t>
    </r>
    <r>
      <rPr>
        <i/>
        <sz val="12"/>
        <rFont val="Bookman Old Style"/>
        <charset val="134"/>
      </rPr>
      <t>minority interest</t>
    </r>
    <r>
      <rPr>
        <sz val="12"/>
        <rFont val="Bookman Old Style"/>
        <charset val="134"/>
      </rPr>
      <t>)</t>
    </r>
  </si>
  <si>
    <t>TOTAL LIABILITAS</t>
  </si>
  <si>
    <t>EKUITAS</t>
  </si>
  <si>
    <t>Modal disetor</t>
  </si>
  <si>
    <t xml:space="preserve">Modal dasar </t>
  </si>
  <si>
    <t xml:space="preserve">b. </t>
  </si>
  <si>
    <t>Modal yang belum disetor -/-</t>
  </si>
  <si>
    <r>
      <rPr>
        <sz val="12"/>
        <rFont val="Bookman Old Style"/>
        <charset val="134"/>
      </rPr>
      <t>Saham yang dibeli kembali (</t>
    </r>
    <r>
      <rPr>
        <i/>
        <sz val="12"/>
        <rFont val="Bookman Old Style"/>
        <charset val="134"/>
      </rPr>
      <t>treasury stock</t>
    </r>
    <r>
      <rPr>
        <sz val="12"/>
        <rFont val="Bookman Old Style"/>
        <charset val="134"/>
      </rPr>
      <t>) -/-</t>
    </r>
  </si>
  <si>
    <t>Tambahan modal disetor</t>
  </si>
  <si>
    <t xml:space="preserve">a. </t>
  </si>
  <si>
    <t>Agio</t>
  </si>
  <si>
    <t>Disagio -/-</t>
  </si>
  <si>
    <t>Dana setoran modal</t>
  </si>
  <si>
    <t>18.</t>
  </si>
  <si>
    <t>Penghasilan komprehensif lain</t>
  </si>
  <si>
    <t>Keuntungan</t>
  </si>
  <si>
    <t>Kerugian -/-</t>
  </si>
  <si>
    <t>19.</t>
  </si>
  <si>
    <t>Cadangan</t>
  </si>
  <si>
    <t>Cadangan umum</t>
  </si>
  <si>
    <t>Cadangan tujuan</t>
  </si>
  <si>
    <t>20.</t>
  </si>
  <si>
    <t>Laba/rugi</t>
  </si>
  <si>
    <t>Tahun-tahun lalu</t>
  </si>
  <si>
    <r>
      <rPr>
        <sz val="12"/>
        <rFont val="Bookman Old Style"/>
        <charset val="134"/>
      </rPr>
      <t>Tahun berjalan</t>
    </r>
    <r>
      <rPr>
        <vertAlign val="superscript"/>
        <sz val="12"/>
        <rFont val="Bookman Old Style"/>
        <charset val="134"/>
      </rPr>
      <t xml:space="preserve"> 3)</t>
    </r>
  </si>
  <si>
    <t>Dividen yang dibayarkan -/-</t>
  </si>
  <si>
    <t>TOTAL EKUITAS YANG DAPAT DIATRIBUSIKAN KEPADA PEMILIK</t>
  </si>
  <si>
    <t>TOTAL EKUITAS</t>
  </si>
  <si>
    <t>TOTAL LIABILITAS DAN EKUITAS</t>
  </si>
  <si>
    <t>DEWAN KOMISARIS</t>
  </si>
  <si>
    <t>PEMEGANG SAHAM</t>
  </si>
  <si>
    <t>Komisaris Utama Independen      : I Gusti Ngurah Bagus Artawan, S.H.</t>
  </si>
  <si>
    <t>Pemegang Saham Pengendali (PSP):</t>
  </si>
  <si>
    <t>Komisaris Non Independen          : I Gede Darmawa, S.E.</t>
  </si>
  <si>
    <t>Komisaris Independen                 : I Nyoman Suparsa Widana</t>
  </si>
  <si>
    <t>Pemprov. Bali           : 29.16%</t>
  </si>
  <si>
    <t>Komisaris Independen                 : I Gusti Agung Ngurah Adi Mertha, SE</t>
  </si>
  <si>
    <t>Pemkab. Badung      : 43.42%</t>
  </si>
  <si>
    <t>Komisaris Non Independen          : I Made Sutama, SH, MH</t>
  </si>
  <si>
    <t>Pemegang Saham Bukan PSP tidak melalui pasar modal (≥   5%) :</t>
  </si>
  <si>
    <t>Pemkot. Denpasar     : 12.15%</t>
  </si>
  <si>
    <t>DIREKSI</t>
  </si>
  <si>
    <r>
      <rPr>
        <sz val="12"/>
        <rFont val="Bookman Old Style"/>
        <charset val="134"/>
      </rPr>
      <t xml:space="preserve">Direktur Utama              </t>
    </r>
    <r>
      <rPr>
        <sz val="8"/>
        <rFont val="Bookman Old Style"/>
        <charset val="134"/>
      </rPr>
      <t xml:space="preserve"> </t>
    </r>
    <r>
      <rPr>
        <sz val="12"/>
        <rFont val="Bookman Old Style"/>
        <charset val="134"/>
      </rPr>
      <t xml:space="preserve">       </t>
    </r>
    <r>
      <rPr>
        <sz val="8"/>
        <rFont val="Bookman Old Style"/>
        <charset val="134"/>
      </rPr>
      <t xml:space="preserve"> </t>
    </r>
    <r>
      <rPr>
        <sz val="12"/>
        <rFont val="Bookman Old Style"/>
        <charset val="134"/>
      </rPr>
      <t xml:space="preserve">                                      : I Nyoman Sudharma, S.H.,M.H.</t>
    </r>
  </si>
  <si>
    <t>Pemegang Saham Bukan PSP melalui pasar modal  (≥  5%) : -</t>
  </si>
  <si>
    <t xml:space="preserve">Direktur Teknologi Informasi dan merangkap                          </t>
  </si>
  <si>
    <t>sebagai Pelaksana Tugas Direktur Operasional              : Ida Bagus Gede Setia Yasa</t>
  </si>
  <si>
    <r>
      <rPr>
        <sz val="12"/>
        <rFont val="Bookman Old Style"/>
        <charset val="134"/>
      </rPr>
      <t xml:space="preserve">Direktur Bisnis                     </t>
    </r>
    <r>
      <rPr>
        <sz val="8"/>
        <rFont val="Bookman Old Style"/>
        <charset val="134"/>
      </rPr>
      <t xml:space="preserve"> </t>
    </r>
    <r>
      <rPr>
        <sz val="12"/>
        <rFont val="Bookman Old Style"/>
        <charset val="134"/>
      </rPr>
      <t xml:space="preserve">                                        : I Nyoman Sumanaya, S.E., M.M.</t>
    </r>
  </si>
  <si>
    <r>
      <rPr>
        <sz val="12"/>
        <rFont val="Bookman Old Style"/>
        <charset val="134"/>
      </rPr>
      <t xml:space="preserve">Direktur Kredit            </t>
    </r>
    <r>
      <rPr>
        <sz val="8"/>
        <rFont val="Bookman Old Style"/>
        <charset val="134"/>
      </rPr>
      <t xml:space="preserve"> </t>
    </r>
    <r>
      <rPr>
        <sz val="12"/>
        <rFont val="Bookman Old Style"/>
        <charset val="134"/>
      </rPr>
      <t xml:space="preserve">                                                 : Made Lestara Widiatmika</t>
    </r>
  </si>
  <si>
    <r>
      <rPr>
        <sz val="12"/>
        <rFont val="Bookman Old Style"/>
        <charset val="134"/>
      </rPr>
      <t xml:space="preserve">Direktur Kepatuhan                  </t>
    </r>
    <r>
      <rPr>
        <sz val="8"/>
        <rFont val="Bookman Old Style"/>
        <charset val="134"/>
      </rPr>
      <t xml:space="preserve"> </t>
    </r>
    <r>
      <rPr>
        <sz val="12"/>
        <rFont val="Bookman Old Style"/>
        <charset val="134"/>
      </rPr>
      <t xml:space="preserve">                                    : Drs. I Wayan Sutela Negara</t>
    </r>
  </si>
  <si>
    <t>Denpasar, 9 Januari 2026</t>
  </si>
  <si>
    <t>Direksi PT Bank Pembangunan Daerah Bali</t>
  </si>
  <si>
    <t>I Nyoman Sudharma, S.H.,M.H.</t>
  </si>
  <si>
    <t>Ida Bagus Gede Setia Yasa</t>
  </si>
  <si>
    <t>Direktur Utama</t>
  </si>
  <si>
    <t xml:space="preserve">Direktur Teknologi Informasi (TI) dan </t>
  </si>
  <si>
    <t xml:space="preserve"> Pelaksana Tugas Direktur Operasional  </t>
  </si>
  <si>
    <r>
      <rPr>
        <b/>
        <sz val="12"/>
        <rFont val="Bookman Old Style"/>
        <charset val="134"/>
      </rPr>
      <t xml:space="preserve">LAPORAN LABA RUGI DAN PENGHASILAN KOMPREHENSIF LAIN </t>
    </r>
    <r>
      <rPr>
        <b/>
        <sz val="12"/>
        <color indexed="8"/>
        <rFont val="Bookman Old Style"/>
        <charset val="134"/>
      </rPr>
      <t>TRIWULANAN</t>
    </r>
  </si>
  <si>
    <t>POS-POS</t>
  </si>
  <si>
    <t>PENDAPATAN DAN BEBAN OPERASIONAL</t>
  </si>
  <si>
    <t>A. Pendapatan dan Beban Bunga</t>
  </si>
  <si>
    <t xml:space="preserve">Pendapatan Bunga </t>
  </si>
  <si>
    <t xml:space="preserve">Beban Bunga </t>
  </si>
  <si>
    <t>Pendapatan (Beban) Bunga Bersih</t>
  </si>
  <si>
    <t>B. Pendapatan dan Beban Operasional Lainnya</t>
  </si>
  <si>
    <t>Keuntungan (kerugian) dari peningkatan (penurunan) nilai wajar aset keuangan</t>
  </si>
  <si>
    <t xml:space="preserve">Keuntungan (kerugian) dari penurunan (peningkatan) nilai wajar liabilitas keuangan  </t>
  </si>
  <si>
    <t>Keuntungan (kerugian) dari penjualan aset keuangan</t>
  </si>
  <si>
    <r>
      <rPr>
        <sz val="12"/>
        <rFont val="Bookman Old Style"/>
        <charset val="134"/>
      </rPr>
      <t>Keuntungan (kerugian) dari transaksi spot dan derivatif/</t>
    </r>
    <r>
      <rPr>
        <i/>
        <sz val="12"/>
        <rFont val="Bookman Old Style"/>
        <charset val="134"/>
      </rPr>
      <t>forward</t>
    </r>
    <r>
      <rPr>
        <sz val="12"/>
        <rFont val="Bookman Old Style"/>
        <charset val="134"/>
      </rPr>
      <t xml:space="preserve"> (</t>
    </r>
    <r>
      <rPr>
        <i/>
        <sz val="12"/>
        <rFont val="Bookman Old Style"/>
        <charset val="134"/>
      </rPr>
      <t>realised</t>
    </r>
    <r>
      <rPr>
        <sz val="12"/>
        <rFont val="Bookman Old Style"/>
        <charset val="134"/>
      </rPr>
      <t>)</t>
    </r>
  </si>
  <si>
    <r>
      <rPr>
        <sz val="12"/>
        <rFont val="Bookman Old Style"/>
        <charset val="134"/>
      </rPr>
      <t xml:space="preserve">Keuntungan (kerugian) dari penyertaan dengan </t>
    </r>
    <r>
      <rPr>
        <i/>
        <sz val="12"/>
        <rFont val="Bookman Old Style"/>
        <charset val="134"/>
      </rPr>
      <t>equity method</t>
    </r>
  </si>
  <si>
    <t>Keuntungan (kerugian) dari penjabaran transaksi valuta asing</t>
  </si>
  <si>
    <t>Pendapatan dividen</t>
  </si>
  <si>
    <r>
      <rPr>
        <sz val="12"/>
        <rFont val="Bookman Old Style"/>
        <charset val="134"/>
      </rPr>
      <t>Komisi/provisi/</t>
    </r>
    <r>
      <rPr>
        <i/>
        <sz val="12"/>
        <rFont val="Bookman Old Style"/>
        <charset val="134"/>
      </rPr>
      <t>fee</t>
    </r>
    <r>
      <rPr>
        <sz val="12"/>
        <rFont val="Bookman Old Style"/>
        <charset val="134"/>
      </rPr>
      <t xml:space="preserve"> dan administrasi</t>
    </r>
  </si>
  <si>
    <t>Pendapatan lainnya</t>
  </si>
  <si>
    <r>
      <rPr>
        <sz val="12"/>
        <rFont val="Bookman Old Style"/>
        <charset val="134"/>
      </rPr>
      <t>Kerugian penurunan nilai aset keuangan (</t>
    </r>
    <r>
      <rPr>
        <i/>
        <sz val="12"/>
        <rFont val="Bookman Old Style"/>
        <charset val="134"/>
      </rPr>
      <t>impairment</t>
    </r>
    <r>
      <rPr>
        <sz val="12"/>
        <rFont val="Bookman Old Style"/>
        <charset val="134"/>
      </rPr>
      <t>)</t>
    </r>
  </si>
  <si>
    <t>Kerugian terkait risiko operasional</t>
  </si>
  <si>
    <t>Beban tenaga kerja</t>
  </si>
  <si>
    <t>Beban promosi</t>
  </si>
  <si>
    <t>Beban lainnya</t>
  </si>
  <si>
    <t>Pendapatan dan Beban Operasional Lainnya</t>
  </si>
  <si>
    <t>LABA (RUGI) OPERASIONAL</t>
  </si>
  <si>
    <t>PENDAPATAN DAN BEBAN NON OPERASIONAL</t>
  </si>
  <si>
    <t>Keuntungan (kerugian) penjualan aset tetap dan inventaris</t>
  </si>
  <si>
    <t>Pendapatan (beban) non operasional lainnya</t>
  </si>
  <si>
    <t>LABA (RUGI) NON OPERASIONAL</t>
  </si>
  <si>
    <t>LABA (RUGI) TAHUN BERJALAN SEBELUM PAJAK</t>
  </si>
  <si>
    <t>Pajak penghasilan</t>
  </si>
  <si>
    <t>Taksiran pajak tahun berjalan</t>
  </si>
  <si>
    <t>Pendapatan (beban) pajak tangguhan</t>
  </si>
  <si>
    <t xml:space="preserve">LABA (RUGI) BERSIH TAHUN BERJALAN </t>
  </si>
  <si>
    <t>LABA (RUGI) KEPENTINGAN MINORITAS</t>
  </si>
  <si>
    <t>PENGHASILAN KOMPREHENSIF LAIN</t>
  </si>
  <si>
    <t>Pos-Pos yang Tidak Akan Direklasifikasi ke Laba Rugi</t>
  </si>
  <si>
    <t>Keuntungan yang berasal dari revaluasi aset tetap</t>
  </si>
  <si>
    <t>Keuntungan (kerugian) yang berasal dari pengukuran kembali atas program pensiun manfaat pasti</t>
  </si>
  <si>
    <t>Pos-Pos yang Akan Direklasifikasi ke Laba Rugi</t>
  </si>
  <si>
    <t>Keuntungan (kerugian) yang berasal dari penyesuaian akibat penjabaran laporan keuangan dalam mata uang asing</t>
  </si>
  <si>
    <t>Keuntungan (kerugian) dari perubahan nilai wajar aset keuangan instrumen hutang yang diukur pada nilai wajar melalui penghasilan komprehensif lain</t>
  </si>
  <si>
    <t xml:space="preserve">PENGHASILAN KOMPREHENSIF LAIN TAHUN BERJALAN SETELAH PAJAK </t>
  </si>
  <si>
    <t>TOTAL LABA (RUGI) KOMPREHENSIF TAHUN BERJALAN</t>
  </si>
  <si>
    <t>Laba (Rugi) Bersih Tahun Berjalan yang dapat diatribusikan kepada :</t>
  </si>
  <si>
    <t>- Pemilik</t>
  </si>
  <si>
    <t>- Kepentingan Non Pengendali</t>
  </si>
  <si>
    <t>TOTAL LABA (RUGI) BERSIH TAHUN BERJALAN</t>
  </si>
  <si>
    <t>Total Laba (Rugi) Komprehensif Tahun Berjalan yang dapat diatribusikan kepada :</t>
  </si>
  <si>
    <r>
      <rPr>
        <b/>
        <sz val="12"/>
        <rFont val="Bookman Old Style"/>
        <charset val="134"/>
      </rPr>
      <t xml:space="preserve">TRANSFER LABA (RUGI) KE KANTOR PUSAT  </t>
    </r>
    <r>
      <rPr>
        <b/>
        <vertAlign val="superscript"/>
        <sz val="12"/>
        <rFont val="Bookman Old Style"/>
        <charset val="134"/>
      </rPr>
      <t>1)</t>
    </r>
  </si>
  <si>
    <t xml:space="preserve">DIVIDEN </t>
  </si>
  <si>
    <r>
      <rPr>
        <b/>
        <sz val="12"/>
        <rFont val="Bookman Old Style"/>
        <charset val="134"/>
      </rPr>
      <t xml:space="preserve">LABA BERSIH PER SAHAM (dalam satuan rupiah) </t>
    </r>
    <r>
      <rPr>
        <b/>
        <vertAlign val="superscript"/>
        <sz val="12"/>
        <rFont val="Bookman Old Style"/>
        <charset val="134"/>
      </rPr>
      <t>2)</t>
    </r>
  </si>
  <si>
    <t>Keterangan:</t>
  </si>
  <si>
    <t>1)</t>
  </si>
  <si>
    <t>:</t>
  </si>
  <si>
    <t>Diisi apabila terdapat transfer laba (rugi) KCBLN  ke kantor pusat.</t>
  </si>
  <si>
    <t>2)</t>
  </si>
  <si>
    <r>
      <rPr>
        <sz val="12"/>
        <rFont val="Bookman Old Style"/>
        <charset val="134"/>
      </rPr>
      <t xml:space="preserve">Khusus bagi Bank yang telah </t>
    </r>
    <r>
      <rPr>
        <i/>
        <sz val="12"/>
        <rFont val="Bookman Old Style"/>
        <charset val="134"/>
      </rPr>
      <t>go public.</t>
    </r>
  </si>
  <si>
    <t xml:space="preserve">LAPORAN KOMITMEN DAN KONTINJENSI TRIWULANAN </t>
  </si>
  <si>
    <t>I</t>
  </si>
  <si>
    <t>TAGIHAN KOMITMEN</t>
  </si>
  <si>
    <t xml:space="preserve">Fasilitas pinjaman/pembiayaan yang belum ditarik </t>
  </si>
  <si>
    <r>
      <rPr>
        <sz val="12"/>
        <rFont val="Bookman Old Style"/>
        <charset val="134"/>
      </rPr>
      <t>Posisi valas yang akan diterima dari transaksi spot dan derivatif/</t>
    </r>
    <r>
      <rPr>
        <i/>
        <sz val="12"/>
        <rFont val="Bookman Old Style"/>
        <charset val="134"/>
      </rPr>
      <t>forward</t>
    </r>
  </si>
  <si>
    <t>II</t>
  </si>
  <si>
    <t>KEWAJIBAN KOMITMEN</t>
  </si>
  <si>
    <t>Fasilitas kredit/pembiayaan yang belum ditarik</t>
  </si>
  <si>
    <t>Committed</t>
  </si>
  <si>
    <t>Uncommitted</t>
  </si>
  <si>
    <r>
      <rPr>
        <i/>
        <sz val="12"/>
        <rFont val="Bookman Old Style"/>
        <charset val="134"/>
      </rPr>
      <t>Irrevocable L/C</t>
    </r>
    <r>
      <rPr>
        <sz val="12"/>
        <rFont val="Bookman Old Style"/>
        <charset val="134"/>
      </rPr>
      <t xml:space="preserve"> yang masih berjalan</t>
    </r>
  </si>
  <si>
    <r>
      <rPr>
        <sz val="12"/>
        <rFont val="Bookman Old Style"/>
        <charset val="134"/>
      </rPr>
      <t>Posisi valas yang akan diserahkan untuk transaksi spot dan derivatif/</t>
    </r>
    <r>
      <rPr>
        <i/>
        <sz val="12"/>
        <rFont val="Bookman Old Style"/>
        <charset val="134"/>
      </rPr>
      <t>forward</t>
    </r>
  </si>
  <si>
    <t xml:space="preserve">Lainnya </t>
  </si>
  <si>
    <t xml:space="preserve">III. </t>
  </si>
  <si>
    <t>TAGIHAN KONTINJENSI</t>
  </si>
  <si>
    <t xml:space="preserve">Garansi yang diterima </t>
  </si>
  <si>
    <t>IV.</t>
  </si>
  <si>
    <t>KEWAJIBAN KONTINJENSI</t>
  </si>
  <si>
    <t>Garansi yang diberikan</t>
  </si>
  <si>
    <t>V.</t>
  </si>
  <si>
    <t>LAINNYA</t>
  </si>
  <si>
    <t xml:space="preserve">Penerusan kredit </t>
  </si>
  <si>
    <r>
      <rPr>
        <strike/>
        <sz val="12"/>
        <rFont val="Bookman Old Style"/>
        <charset val="134"/>
      </rPr>
      <t xml:space="preserve">Penyaluran dana Mudharabah Muqayyadah *) --&gt; </t>
    </r>
    <r>
      <rPr>
        <strike/>
        <sz val="12"/>
        <color indexed="10"/>
        <rFont val="Bookman Old Style"/>
        <charset val="134"/>
      </rPr>
      <t>CEK DPbS, DSM</t>
    </r>
  </si>
  <si>
    <t>Aset produktif yang dihapusbuku</t>
  </si>
  <si>
    <t>Aset produktif dihapusbuku yg dipulihkan/berhasil ditagih</t>
  </si>
  <si>
    <t>Aset produktif yang dihapustagih</t>
  </si>
  <si>
    <t>*)</t>
  </si>
  <si>
    <t>Diisi bagi bank yang memiliki Unit Usaha Syariah (UUS)</t>
  </si>
  <si>
    <t>LAPORAN KUALITAS ASET PRODUKTIF DAN INFORMASI LAINNYA TRIWULANAN</t>
  </si>
  <si>
    <t>No.</t>
  </si>
  <si>
    <t>L</t>
  </si>
  <si>
    <t>DPK</t>
  </si>
  <si>
    <t>KL</t>
  </si>
  <si>
    <t>D</t>
  </si>
  <si>
    <t>M</t>
  </si>
  <si>
    <t>Jumlah</t>
  </si>
  <si>
    <t>PIHAK TERKAIT</t>
  </si>
  <si>
    <t>K0001</t>
  </si>
  <si>
    <t>Rupiah</t>
  </si>
  <si>
    <t>Valuta asing</t>
  </si>
  <si>
    <r>
      <rPr>
        <sz val="12"/>
        <color theme="1"/>
        <rFont val="Bookman Old Style"/>
        <charset val="134"/>
      </rPr>
      <t>Tagihan spot dan derivatif/</t>
    </r>
    <r>
      <rPr>
        <i/>
        <sz val="12"/>
        <color theme="1"/>
        <rFont val="Bookman Old Style"/>
        <charset val="134"/>
      </rPr>
      <t>forward</t>
    </r>
  </si>
  <si>
    <t>K0003</t>
  </si>
  <si>
    <r>
      <rPr>
        <sz val="12"/>
        <color theme="1"/>
        <rFont val="Bookman Old Style"/>
        <charset val="134"/>
      </rPr>
      <t>Surat berharga yang dijual dengan janji dibeli kembali (</t>
    </r>
    <r>
      <rPr>
        <i/>
        <sz val="12"/>
        <color theme="1"/>
        <rFont val="Bookman Old Style"/>
        <charset val="134"/>
      </rPr>
      <t>Repo</t>
    </r>
    <r>
      <rPr>
        <sz val="12"/>
        <color theme="1"/>
        <rFont val="Bookman Old Style"/>
        <charset val="134"/>
      </rPr>
      <t>)</t>
    </r>
  </si>
  <si>
    <r>
      <rPr>
        <sz val="12"/>
        <color theme="1"/>
        <rFont val="Bookman Old Style"/>
        <charset val="134"/>
      </rPr>
      <t>Tagihan atas surat berharga yang dibeli dengan janji dijual kembali (</t>
    </r>
    <r>
      <rPr>
        <i/>
        <sz val="12"/>
        <color theme="1"/>
        <rFont val="Bookman Old Style"/>
        <charset val="134"/>
      </rPr>
      <t>Reverse Repo</t>
    </r>
    <r>
      <rPr>
        <sz val="12"/>
        <color theme="1"/>
        <rFont val="Bookman Old Style"/>
        <charset val="134"/>
      </rPr>
      <t>)</t>
    </r>
  </si>
  <si>
    <t>Kredit yang diberikan dan pembiayaan yang diberikan</t>
  </si>
  <si>
    <t>Debitur Usaha Mikro, Kecil dan Menengah (UMKM)</t>
  </si>
  <si>
    <t>i.</t>
  </si>
  <si>
    <t>ii..</t>
  </si>
  <si>
    <t xml:space="preserve">Bukan debitur UMKM </t>
  </si>
  <si>
    <t>Kredit yang direstrukturisasi</t>
  </si>
  <si>
    <t>Tagihan lainnya*</t>
  </si>
  <si>
    <t>Komitmen dan kontinjensi</t>
  </si>
  <si>
    <t>K0011</t>
  </si>
  <si>
    <t>Tagihan atas surat berharga yang dibeli dengan janji dijual kembali (Reverse Repo)</t>
  </si>
  <si>
    <t>ii.</t>
  </si>
  <si>
    <t>III</t>
  </si>
  <si>
    <t>INFORMASI LAIN</t>
  </si>
  <si>
    <t xml:space="preserve">Total aset bank yang dijaminkan : </t>
  </si>
  <si>
    <t>Pada Bank Indonesia</t>
  </si>
  <si>
    <t>Pada pihak lain</t>
  </si>
  <si>
    <t>Agunan yang diambil alih</t>
  </si>
  <si>
    <t xml:space="preserve">CADANGAN KERUGIAN PENURUNAN NILAI DAN PENYISIHAN PENILAIAN KUALITAS ASET </t>
  </si>
  <si>
    <t>CKPN</t>
  </si>
  <si>
    <t>PPKA wajib dibentuk</t>
  </si>
  <si>
    <r>
      <rPr>
        <i/>
        <sz val="12"/>
        <color theme="1"/>
        <rFont val="Bookman Old Style"/>
        <charset val="134"/>
      </rPr>
      <t>Stage</t>
    </r>
    <r>
      <rPr>
        <sz val="12"/>
        <color theme="1"/>
        <rFont val="Bookman Old Style"/>
        <charset val="134"/>
      </rPr>
      <t xml:space="preserve"> 1</t>
    </r>
  </si>
  <si>
    <r>
      <rPr>
        <i/>
        <sz val="12"/>
        <color theme="1"/>
        <rFont val="Bookman Old Style"/>
        <charset val="134"/>
      </rPr>
      <t>Stage</t>
    </r>
    <r>
      <rPr>
        <sz val="12"/>
        <color theme="1"/>
        <rFont val="Bookman Old Style"/>
        <charset val="134"/>
      </rPr>
      <t xml:space="preserve"> 2</t>
    </r>
  </si>
  <si>
    <r>
      <rPr>
        <i/>
        <sz val="12"/>
        <color theme="1"/>
        <rFont val="Bookman Old Style"/>
        <charset val="134"/>
      </rPr>
      <t>Stage</t>
    </r>
    <r>
      <rPr>
        <sz val="12"/>
        <color theme="1"/>
        <rFont val="Bookman Old Style"/>
        <charset val="134"/>
      </rPr>
      <t xml:space="preserve"> 3</t>
    </r>
  </si>
  <si>
    <t>Umum</t>
  </si>
  <si>
    <t>Khusus</t>
  </si>
  <si>
    <r>
      <rPr>
        <sz val="12"/>
        <color theme="1"/>
        <rFont val="Bookman Old Style"/>
        <charset val="134"/>
      </rPr>
      <t>*) Antara lain terdiri dari tagihan</t>
    </r>
    <r>
      <rPr>
        <i/>
        <sz val="12"/>
        <color theme="1"/>
        <rFont val="Bookman Old Style"/>
        <charset val="134"/>
      </rPr>
      <t xml:space="preserve"> sight</t>
    </r>
    <r>
      <rPr>
        <sz val="12"/>
        <color theme="1"/>
        <rFont val="Bookman Old Style"/>
        <charset val="134"/>
      </rPr>
      <t xml:space="preserve"> L/C atau </t>
    </r>
    <r>
      <rPr>
        <i/>
        <sz val="12"/>
        <color theme="1"/>
        <rFont val="Bookman Old Style"/>
        <charset val="134"/>
      </rPr>
      <t xml:space="preserve">usance </t>
    </r>
    <r>
      <rPr>
        <sz val="12"/>
        <color theme="1"/>
        <rFont val="Bookman Old Style"/>
        <charset val="134"/>
      </rPr>
      <t>LC yang belum diakseptasi, cek perjalanan yang dibeli/diambil alih, uang muka kepada nasabah, tagihan inkaso, talangan dalam rangka program pemerintah.</t>
    </r>
  </si>
  <si>
    <r>
      <rPr>
        <sz val="12"/>
        <color theme="1"/>
        <rFont val="Bookman Old Style"/>
        <charset val="134"/>
      </rPr>
      <t xml:space="preserve">**) bagi Bank umum konvensional yang memiliki UUS mengisi </t>
    </r>
    <r>
      <rPr>
        <i/>
        <sz val="12"/>
        <color theme="1"/>
        <rFont val="Bookman Old Style"/>
        <charset val="134"/>
      </rPr>
      <t xml:space="preserve">stage </t>
    </r>
    <r>
      <rPr>
        <sz val="12"/>
        <color theme="1"/>
        <rFont val="Bookman Old Style"/>
        <charset val="134"/>
      </rPr>
      <t>1 dengan CKPN kolektif dan stage 3 dengan CKPN individual</t>
    </r>
  </si>
  <si>
    <t>LAPORAN PERHITUNGAN KEWAJIBAN PENYEDIAAN MODAL MINIMUM  (KPMM) TRIWULANAN BANK UMUM KONVENSIONAL</t>
  </si>
  <si>
    <t>Bank : PT BANK PEMBANGUNAN DAERAH BALI</t>
  </si>
  <si>
    <t>KOMPONEN MODAL</t>
  </si>
  <si>
    <t>Individual</t>
  </si>
  <si>
    <r>
      <rPr>
        <b/>
        <sz val="10"/>
        <rFont val="Bookman Old Style"/>
        <charset val="134"/>
      </rPr>
      <t>Modal Inti (</t>
    </r>
    <r>
      <rPr>
        <b/>
        <i/>
        <sz val="10"/>
        <rFont val="Bookman Old Style"/>
        <charset val="134"/>
      </rPr>
      <t>Tier</t>
    </r>
    <r>
      <rPr>
        <b/>
        <sz val="10"/>
        <rFont val="Bookman Old Style"/>
        <charset val="134"/>
      </rPr>
      <t xml:space="preserve"> 1)</t>
    </r>
  </si>
  <si>
    <t>CET 1</t>
  </si>
  <si>
    <t>1.1</t>
  </si>
  <si>
    <r>
      <rPr>
        <b/>
        <sz val="10"/>
        <rFont val="Bookman Old Style"/>
        <charset val="134"/>
      </rPr>
      <t xml:space="preserve">Modal Disetor </t>
    </r>
    <r>
      <rPr>
        <sz val="10"/>
        <rFont val="Bookman Old Style"/>
        <charset val="134"/>
      </rPr>
      <t xml:space="preserve">(setelah dikurangi </t>
    </r>
    <r>
      <rPr>
        <i/>
        <sz val="10"/>
        <rFont val="Bookman Old Style"/>
        <charset val="134"/>
      </rPr>
      <t>Treasury Stock</t>
    </r>
    <r>
      <rPr>
        <sz val="10"/>
        <rFont val="Bookman Old Style"/>
        <charset val="134"/>
      </rPr>
      <t>)</t>
    </r>
  </si>
  <si>
    <t>1.2</t>
  </si>
  <si>
    <r>
      <rPr>
        <b/>
        <sz val="10"/>
        <rFont val="Bookman Old Style"/>
        <charset val="134"/>
      </rPr>
      <t xml:space="preserve">Cadangan Tambahan Modal </t>
    </r>
    <r>
      <rPr>
        <b/>
        <vertAlign val="superscript"/>
        <sz val="10"/>
        <rFont val="Bookman Old Style"/>
        <charset val="134"/>
      </rPr>
      <t>*)</t>
    </r>
  </si>
  <si>
    <t>1.2.1</t>
  </si>
  <si>
    <t>Faktor Penambah</t>
  </si>
  <si>
    <t>1.2.1.1</t>
  </si>
  <si>
    <t xml:space="preserve">Pendapatan komprehensif lainnya </t>
  </si>
  <si>
    <t>1.2.1.1.1</t>
  </si>
  <si>
    <t>Selisih lebih penjabaran laporan keuangan</t>
  </si>
  <si>
    <t>1.2.1.1.2</t>
  </si>
  <si>
    <t>Potensi keuntungan dari peningkatan nilai wajar aset keuangan yang diukur pada nilai wajar melalui penghasilan komprehensif lain</t>
  </si>
  <si>
    <t>1.2.1.1.3</t>
  </si>
  <si>
    <t>Saldo surplus revaluasi aset tetap</t>
  </si>
  <si>
    <t>1.2.1.2</t>
  </si>
  <si>
    <r>
      <rPr>
        <sz val="10"/>
        <rFont val="Bookman Old Style"/>
        <charset val="134"/>
      </rPr>
      <t>Cadangan tambahan modal lainnya (</t>
    </r>
    <r>
      <rPr>
        <i/>
        <sz val="10"/>
        <rFont val="Bookman Old Style"/>
        <charset val="134"/>
      </rPr>
      <t>other disclosed reserves</t>
    </r>
    <r>
      <rPr>
        <sz val="10"/>
        <rFont val="Bookman Old Style"/>
        <charset val="134"/>
      </rPr>
      <t>)</t>
    </r>
  </si>
  <si>
    <t>1.2.1.2.1</t>
  </si>
  <si>
    <t>III-3</t>
  </si>
  <si>
    <t>1.2.1.2.2</t>
  </si>
  <si>
    <t>1.2.1.2.3</t>
  </si>
  <si>
    <t>Laba tahun-tahun lalu</t>
  </si>
  <si>
    <t>1.2.1.2.4</t>
  </si>
  <si>
    <t>Laba tahun berjalan</t>
  </si>
  <si>
    <t>1.2.1.2.5</t>
  </si>
  <si>
    <r>
      <rPr>
        <sz val="10"/>
        <rFont val="Bookman Old Style"/>
        <charset val="134"/>
      </rPr>
      <t>Dana setoran modal</t>
    </r>
  </si>
  <si>
    <t>1.2.1.2.6</t>
  </si>
  <si>
    <t>1.2.2</t>
  </si>
  <si>
    <t>Faktor Pengurang</t>
  </si>
  <si>
    <t>1.2.2.1</t>
  </si>
  <si>
    <t>1.2.2.1.1</t>
  </si>
  <si>
    <t>Selisih kurang penjabaran laporan keuangan</t>
  </si>
  <si>
    <t>1.2.2.1.2</t>
  </si>
  <si>
    <t>Potensi kerugian dari penurunan nilai wajar aset keuangan yang diukur pada nilai wajar melalui penghasilan komprehensif lain</t>
  </si>
  <si>
    <t>1.2.2.2</t>
  </si>
  <si>
    <t>1.2.2.2.1</t>
  </si>
  <si>
    <t>Disagio</t>
  </si>
  <si>
    <t>1.2.2.2.2</t>
  </si>
  <si>
    <t>Rugi tahun-tahun lalu</t>
  </si>
  <si>
    <t>1.2.2.2.3</t>
  </si>
  <si>
    <t>Rugi tahun berjalan</t>
  </si>
  <si>
    <t>1.2.2.2.4</t>
  </si>
  <si>
    <t xml:space="preserve">Selisih kurang antara Penyisihan Penilaian Kualitas Aset (PPKA) dan Cadangan Kerugian Penurunan Nilai (CKPN) atas aset produktif  </t>
  </si>
  <si>
    <t>1.2.2.2.5</t>
  </si>
  <si>
    <r>
      <rPr>
        <sz val="10"/>
        <rFont val="Bookman Old Style"/>
        <charset val="134"/>
      </rPr>
      <t xml:space="preserve">Selisih kurang jumlah penyesuaian nilai wajar dari instrumen keuangan dalam </t>
    </r>
    <r>
      <rPr>
        <i/>
        <sz val="10"/>
        <rFont val="Bookman Old Style"/>
        <charset val="134"/>
      </rPr>
      <t>Trading Book</t>
    </r>
    <r>
      <rPr>
        <sz val="10"/>
        <rFont val="Bookman Old Style"/>
        <charset val="134"/>
      </rPr>
      <t xml:space="preserve">  </t>
    </r>
  </si>
  <si>
    <t>1.2.2.2.6</t>
  </si>
  <si>
    <t>PPKA non-produktif</t>
  </si>
  <si>
    <t>1.2.2.2.7</t>
  </si>
  <si>
    <t>1.3</t>
  </si>
  <si>
    <t>Kepentingan Non-Pengendali yang dapat diperhitungkan</t>
  </si>
  <si>
    <t>1.4</t>
  </si>
  <si>
    <r>
      <rPr>
        <b/>
        <sz val="10"/>
        <rFont val="Bookman Old Style"/>
        <charset val="134"/>
      </rPr>
      <t xml:space="preserve">Faktor Pengurang Modal Inti Utama </t>
    </r>
    <r>
      <rPr>
        <b/>
        <vertAlign val="superscript"/>
        <sz val="10"/>
        <rFont val="Bookman Old Style"/>
        <charset val="134"/>
      </rPr>
      <t>*)</t>
    </r>
  </si>
  <si>
    <t>1.4.1</t>
  </si>
  <si>
    <t>Pajak tangguhan</t>
  </si>
  <si>
    <t>1.4.2</t>
  </si>
  <si>
    <t xml:space="preserve">Goodwill </t>
  </si>
  <si>
    <t>1.4.3</t>
  </si>
  <si>
    <t>Aset tidak berwujud</t>
  </si>
  <si>
    <t>1.4.4</t>
  </si>
  <si>
    <t>Penyertaan yang diperhitungkan sebagai faktor pengurang</t>
  </si>
  <si>
    <t>1.4.5</t>
  </si>
  <si>
    <t>Kekurangan modal pada perusahaan anak asuransi</t>
  </si>
  <si>
    <t>1.4.6</t>
  </si>
  <si>
    <t>Eksposur sekuritisasi</t>
  </si>
  <si>
    <t>1.4.7</t>
  </si>
  <si>
    <t>Faktor pengurang modal inti utama lainnya</t>
  </si>
  <si>
    <t>1.4.7.1</t>
  </si>
  <si>
    <r>
      <rPr>
        <sz val="10"/>
        <rFont val="Bookman Old Style"/>
        <charset val="134"/>
      </rPr>
      <t xml:space="preserve">Penempatan dana pada instrumen AT 1 dan/atau </t>
    </r>
    <r>
      <rPr>
        <i/>
        <sz val="10"/>
        <rFont val="Bookman Old Style"/>
        <charset val="134"/>
      </rPr>
      <t>Tier</t>
    </r>
    <r>
      <rPr>
        <sz val="10"/>
        <rFont val="Bookman Old Style"/>
        <charset val="134"/>
      </rPr>
      <t xml:space="preserve"> 2 pada bank lain</t>
    </r>
  </si>
  <si>
    <t>1.4.7.2</t>
  </si>
  <si>
    <t>Kepemilikan silang pada entitas lain yang diperoleh berdasarkan peralihan karena hukum, hibah, atau hibah wasiat</t>
  </si>
  <si>
    <t>1.4.7.3</t>
  </si>
  <si>
    <r>
      <rPr>
        <sz val="10"/>
        <rFont val="Bookman Old Style"/>
        <charset val="134"/>
      </rPr>
      <t xml:space="preserve">Eksposur yang menimbulkan Risiko Kredit akibat kegagalan </t>
    </r>
    <r>
      <rPr>
        <i/>
        <sz val="10"/>
        <rFont val="Bookman Old Style"/>
        <charset val="134"/>
      </rPr>
      <t>settlement</t>
    </r>
    <r>
      <rPr>
        <sz val="10"/>
        <rFont val="Bookman Old Style"/>
        <charset val="134"/>
      </rPr>
      <t xml:space="preserve"> (</t>
    </r>
    <r>
      <rPr>
        <i/>
        <sz val="10"/>
        <rFont val="Bookman Old Style"/>
        <charset val="134"/>
      </rPr>
      <t>settlement risk</t>
    </r>
    <r>
      <rPr>
        <sz val="10"/>
        <rFont val="Bookman Old Style"/>
        <charset val="134"/>
      </rPr>
      <t>) -</t>
    </r>
    <r>
      <rPr>
        <i/>
        <sz val="10"/>
        <rFont val="Bookman Old Style"/>
        <charset val="134"/>
      </rPr>
      <t xml:space="preserve"> Non Delivery Versus Payment</t>
    </r>
  </si>
  <si>
    <t>1.4.7.4</t>
  </si>
  <si>
    <t>Eksposur di Perusahaan Anak yang melakukan kegiatan usaha berdasarkan prinsip syariah (apabila ada)</t>
  </si>
  <si>
    <r>
      <rPr>
        <b/>
        <sz val="10"/>
        <rFont val="Bookman Old Style"/>
        <charset val="134"/>
      </rPr>
      <t>Modal Inti Tambahan/</t>
    </r>
    <r>
      <rPr>
        <b/>
        <i/>
        <sz val="10"/>
        <rFont val="Bookman Old Style"/>
        <charset val="134"/>
      </rPr>
      <t xml:space="preserve">Additional Tier </t>
    </r>
    <r>
      <rPr>
        <b/>
        <sz val="10"/>
        <rFont val="Bookman Old Style"/>
        <charset val="134"/>
      </rPr>
      <t>1</t>
    </r>
    <r>
      <rPr>
        <b/>
        <i/>
        <sz val="10"/>
        <rFont val="Bookman Old Style"/>
        <charset val="134"/>
      </rPr>
      <t xml:space="preserve"> </t>
    </r>
    <r>
      <rPr>
        <b/>
        <sz val="10"/>
        <rFont val="Bookman Old Style"/>
        <charset val="134"/>
      </rPr>
      <t xml:space="preserve">(AT 1)  </t>
    </r>
    <r>
      <rPr>
        <b/>
        <vertAlign val="superscript"/>
        <sz val="10"/>
        <rFont val="Bookman Old Style"/>
        <charset val="134"/>
      </rPr>
      <t>*)</t>
    </r>
  </si>
  <si>
    <t>2.1</t>
  </si>
  <si>
    <t>Instrumen yang memenuhi persyaratan AT 1</t>
  </si>
  <si>
    <t>2.2</t>
  </si>
  <si>
    <t xml:space="preserve">Agio/Disagio </t>
  </si>
  <si>
    <t>2.3</t>
  </si>
  <si>
    <r>
      <rPr>
        <sz val="10"/>
        <rFont val="Bookman Old Style"/>
        <charset val="134"/>
      </rPr>
      <t xml:space="preserve">Faktor Pengurang Modal Inti Tambahan </t>
    </r>
    <r>
      <rPr>
        <vertAlign val="superscript"/>
        <sz val="10"/>
        <rFont val="Bookman Old Style"/>
        <charset val="134"/>
      </rPr>
      <t>*)</t>
    </r>
  </si>
  <si>
    <t>2.3.1</t>
  </si>
  <si>
    <r>
      <rPr>
        <sz val="10"/>
        <rFont val="Bookman Old Style"/>
        <charset val="134"/>
      </rPr>
      <t xml:space="preserve">Penempatan dana pada instrumen AT 1 dan/atau </t>
    </r>
    <r>
      <rPr>
        <i/>
        <sz val="10"/>
        <rFont val="Bookman Old Style"/>
        <charset val="134"/>
      </rPr>
      <t xml:space="preserve">Tier </t>
    </r>
    <r>
      <rPr>
        <sz val="10"/>
        <rFont val="Bookman Old Style"/>
        <charset val="134"/>
      </rPr>
      <t>2 pada bank lain</t>
    </r>
  </si>
  <si>
    <t>2.3.2</t>
  </si>
  <si>
    <r>
      <rPr>
        <b/>
        <sz val="10"/>
        <rFont val="Bookman Old Style"/>
        <charset val="134"/>
      </rPr>
      <t>Modal Pelengkap (</t>
    </r>
    <r>
      <rPr>
        <b/>
        <i/>
        <sz val="10"/>
        <rFont val="Bookman Old Style"/>
        <charset val="134"/>
      </rPr>
      <t>Tier</t>
    </r>
    <r>
      <rPr>
        <b/>
        <sz val="10"/>
        <rFont val="Bookman Old Style"/>
        <charset val="134"/>
      </rPr>
      <t xml:space="preserve"> 2)</t>
    </r>
  </si>
  <si>
    <r>
      <rPr>
        <sz val="10"/>
        <rFont val="Bookman Old Style"/>
        <charset val="134"/>
      </rPr>
      <t>Instrumen modal dalam bentuk saham atau lainnya yang memenuhi persyaratan</t>
    </r>
    <r>
      <rPr>
        <i/>
        <sz val="10"/>
        <rFont val="Bookman Old Style"/>
        <charset val="134"/>
      </rPr>
      <t xml:space="preserve"> Tier</t>
    </r>
    <r>
      <rPr>
        <sz val="10"/>
        <rFont val="Bookman Old Style"/>
        <charset val="134"/>
      </rPr>
      <t xml:space="preserve"> 2</t>
    </r>
  </si>
  <si>
    <t>Agio/Disagio</t>
  </si>
  <si>
    <t xml:space="preserve">Cadangan umum PPKA atas aset produktif  yang wajib dihitung (paling tinggi 1,25% ATMR Risiko Kredit) </t>
  </si>
  <si>
    <t>III-74</t>
  </si>
  <si>
    <r>
      <rPr>
        <sz val="10"/>
        <rFont val="Bookman Old Style"/>
        <charset val="134"/>
      </rPr>
      <t xml:space="preserve">Faktor Pengurang Modal Pelengkap </t>
    </r>
    <r>
      <rPr>
        <vertAlign val="superscript"/>
        <sz val="10"/>
        <rFont val="Bookman Old Style"/>
        <charset val="134"/>
      </rPr>
      <t>*)</t>
    </r>
  </si>
  <si>
    <t>4.1</t>
  </si>
  <si>
    <t>Sinking Fund</t>
  </si>
  <si>
    <t>4.2</t>
  </si>
  <si>
    <r>
      <rPr>
        <sz val="10"/>
        <rFont val="Bookman Old Style"/>
        <charset val="134"/>
      </rPr>
      <t>Penempatan dana pada instrumen</t>
    </r>
    <r>
      <rPr>
        <i/>
        <sz val="10"/>
        <rFont val="Bookman Old Style"/>
        <charset val="134"/>
      </rPr>
      <t xml:space="preserve"> Tier </t>
    </r>
    <r>
      <rPr>
        <sz val="10"/>
        <rFont val="Bookman Old Style"/>
        <charset val="134"/>
      </rPr>
      <t xml:space="preserve">2 pada bank lain </t>
    </r>
  </si>
  <si>
    <t>4.3</t>
  </si>
  <si>
    <t>TOTAL MODAL</t>
  </si>
  <si>
    <t>ASET TERTIMBANG MENURUT RISIKO</t>
  </si>
  <si>
    <t>RASIO KPMM</t>
  </si>
  <si>
    <t xml:space="preserve">ATMR RISIKO KREDIT </t>
  </si>
  <si>
    <t>Rasio CET 1 (%)</t>
  </si>
  <si>
    <t>ATMR RISIKO PASAR</t>
  </si>
  <si>
    <t>Rasio Tier 1 (%)</t>
  </si>
  <si>
    <t>ATMR RISIKO OPERASIONAL</t>
  </si>
  <si>
    <t>Rasio Tier 2 (%)</t>
  </si>
  <si>
    <t>TOTAL ATMR</t>
  </si>
  <si>
    <t>Rasio KPMM (%)</t>
  </si>
  <si>
    <t>RASIO KPMM SESUAI PROFIL RISIKO (%)</t>
  </si>
  <si>
    <t>CET 1 UNTUK  BUFFER (%)</t>
  </si>
  <si>
    <t>ALOKASI PEMENUHAN KPMM SESUAI PROFIL RISIKO</t>
  </si>
  <si>
    <t>PERSENTASE BUFFER YANG WAJIB DIPENUHI OLEH BANK (%)</t>
  </si>
  <si>
    <t>Dari CET 1 (%)</t>
  </si>
  <si>
    <t>Capital Conservation Buffer (%)</t>
  </si>
  <si>
    <t>Dari AT 1 (%)</t>
  </si>
  <si>
    <t>Countercyclical Buffer (%)</t>
  </si>
  <si>
    <r>
      <rPr>
        <b/>
        <sz val="10"/>
        <rFont val="Bookman Old Style"/>
        <charset val="134"/>
      </rPr>
      <t xml:space="preserve">Dari </t>
    </r>
    <r>
      <rPr>
        <b/>
        <i/>
        <sz val="10"/>
        <rFont val="Bookman Old Style"/>
        <charset val="134"/>
      </rPr>
      <t xml:space="preserve">Tier </t>
    </r>
    <r>
      <rPr>
        <b/>
        <sz val="10"/>
        <rFont val="Bookman Old Style"/>
        <charset val="134"/>
      </rPr>
      <t>2 (%)</t>
    </r>
  </si>
  <si>
    <t>Capital Surcharge untuk Bank Sistemik (%)</t>
  </si>
  <si>
    <t>LAPORAN RASIO KEUANGAN TRIWULANAN</t>
  </si>
  <si>
    <t xml:space="preserve"> PT BANK PEMBANGUNAN DAERAH BALI</t>
  </si>
  <si>
    <t>(dalam %)</t>
  </si>
  <si>
    <t>Rasio</t>
  </si>
  <si>
    <t>Rasio Kinerja</t>
  </si>
  <si>
    <t>Kewajiban Penyediaan Modal Minimum (KPMM)</t>
  </si>
  <si>
    <t>Aset produktif bermasalah dan aset non- produktif bermasalah terhadap total aset produktif dan aset non-produktif</t>
  </si>
  <si>
    <t>Aset produktif bermasalah terhadap total aset produktif</t>
  </si>
  <si>
    <t>Cadangan Kerugian Penurunan Nilai (CKPN) aset keuangan terhadap aset produktif</t>
  </si>
  <si>
    <t>NPL gross</t>
  </si>
  <si>
    <t>NPL net</t>
  </si>
  <si>
    <r>
      <rPr>
        <i/>
        <sz val="12"/>
        <color theme="1"/>
        <rFont val="Bookman Old Style"/>
        <charset val="134"/>
      </rPr>
      <t>Return on Asset</t>
    </r>
    <r>
      <rPr>
        <sz val="12"/>
        <color theme="1"/>
        <rFont val="Bookman Old Style"/>
        <charset val="134"/>
      </rPr>
      <t xml:space="preserve"> (ROA)</t>
    </r>
  </si>
  <si>
    <r>
      <rPr>
        <i/>
        <sz val="12"/>
        <color theme="1"/>
        <rFont val="Bookman Old Style"/>
        <charset val="134"/>
      </rPr>
      <t>Return on Equity</t>
    </r>
    <r>
      <rPr>
        <sz val="12"/>
        <color theme="1"/>
        <rFont val="Bookman Old Style"/>
        <charset val="134"/>
      </rPr>
      <t xml:space="preserve"> (ROE)</t>
    </r>
  </si>
  <si>
    <r>
      <rPr>
        <i/>
        <sz val="12"/>
        <color theme="1"/>
        <rFont val="Bookman Old Style"/>
        <charset val="134"/>
      </rPr>
      <t>Net Interest Margin</t>
    </r>
    <r>
      <rPr>
        <sz val="12"/>
        <color theme="1"/>
        <rFont val="Bookman Old Style"/>
        <charset val="134"/>
      </rPr>
      <t xml:space="preserve"> (NIM)</t>
    </r>
  </si>
  <si>
    <t>Beban Operasional terhadap Pendapatan Operasional (BOPO)</t>
  </si>
  <si>
    <r>
      <rPr>
        <i/>
        <sz val="12"/>
        <color theme="1"/>
        <rFont val="Bookman Old Style"/>
        <charset val="134"/>
      </rPr>
      <t xml:space="preserve">Cost to Income Ratio </t>
    </r>
    <r>
      <rPr>
        <sz val="12"/>
        <color theme="1"/>
        <rFont val="Bookman Old Style"/>
        <charset val="134"/>
      </rPr>
      <t>(CIR)</t>
    </r>
  </si>
  <si>
    <r>
      <rPr>
        <i/>
        <sz val="12"/>
        <color theme="1"/>
        <rFont val="Bookman Old Style"/>
        <charset val="134"/>
      </rPr>
      <t>Loan to Deposit Ratio</t>
    </r>
    <r>
      <rPr>
        <sz val="12"/>
        <color theme="1"/>
        <rFont val="Bookman Old Style"/>
        <charset val="134"/>
      </rPr>
      <t xml:space="preserve"> (LDR)</t>
    </r>
  </si>
  <si>
    <r>
      <rPr>
        <b/>
        <sz val="12"/>
        <color theme="1"/>
        <rFont val="Bookman Old Style"/>
        <charset val="134"/>
      </rPr>
      <t>Kepatuhan (</t>
    </r>
    <r>
      <rPr>
        <b/>
        <i/>
        <sz val="12"/>
        <color theme="1"/>
        <rFont val="Bookman Old Style"/>
        <charset val="134"/>
      </rPr>
      <t>Compliance</t>
    </r>
    <r>
      <rPr>
        <b/>
        <sz val="12"/>
        <color theme="1"/>
        <rFont val="Bookman Old Style"/>
        <charset val="134"/>
      </rPr>
      <t>)</t>
    </r>
  </si>
  <si>
    <t>a.    Persentase pelanggaran BMPK</t>
  </si>
  <si>
    <t>i.    Pihak terkait</t>
  </si>
  <si>
    <t>ii.   Pihak tidak terkait</t>
  </si>
  <si>
    <t>b.    Persentase pelampauan BMPK</t>
  </si>
  <si>
    <t>GWM</t>
  </si>
  <si>
    <t>a.    GWM utama rupiah</t>
  </si>
  <si>
    <t xml:space="preserve">       - Harian</t>
  </si>
  <si>
    <t xml:space="preserve">       - Rata-rata</t>
  </si>
  <si>
    <t>b.    GWM valuta asing (harian)</t>
  </si>
  <si>
    <t>Posisi Devisa Neto (PDN) secara keseluruhan</t>
  </si>
  <si>
    <r>
      <rPr>
        <b/>
        <sz val="12"/>
        <color theme="1"/>
        <rFont val="Bookman Old Style"/>
        <charset val="134"/>
      </rPr>
      <t>LAPORAN TRANSAKSI SPOT DAN DERIVATIF/</t>
    </r>
    <r>
      <rPr>
        <b/>
        <i/>
        <sz val="12"/>
        <color theme="1"/>
        <rFont val="Bookman Old Style"/>
        <charset val="134"/>
      </rPr>
      <t>FORWARD</t>
    </r>
    <r>
      <rPr>
        <b/>
        <sz val="12"/>
        <color theme="1"/>
        <rFont val="Bookman Old Style"/>
        <charset val="134"/>
      </rPr>
      <t xml:space="preserve"> TRIWULANAN</t>
    </r>
  </si>
  <si>
    <t>TRANSAKSI</t>
  </si>
  <si>
    <t>NO.</t>
  </si>
  <si>
    <r>
      <rPr>
        <b/>
        <sz val="12"/>
        <color theme="1"/>
        <rFont val="Bookman Old Style"/>
        <charset val="134"/>
      </rPr>
      <t xml:space="preserve">Nilai </t>
    </r>
    <r>
      <rPr>
        <b/>
        <i/>
        <sz val="12"/>
        <color theme="1"/>
        <rFont val="Bookman Old Style"/>
        <charset val="134"/>
      </rPr>
      <t>Notional</t>
    </r>
  </si>
  <si>
    <t>Tujuan</t>
  </si>
  <si>
    <t>Tagihan dan Liabilitas Derivatif</t>
  </si>
  <si>
    <t>Trading</t>
  </si>
  <si>
    <t>Hedging</t>
  </si>
  <si>
    <t xml:space="preserve">Tagihan </t>
  </si>
  <si>
    <t>Liabilitas</t>
  </si>
  <si>
    <t>A.</t>
  </si>
  <si>
    <t>Terkait dengan Nilai Tukar</t>
  </si>
  <si>
    <t>Spot</t>
  </si>
  <si>
    <t>Forward</t>
  </si>
  <si>
    <t>Option</t>
  </si>
  <si>
    <t>a.  Jual</t>
  </si>
  <si>
    <t>b.  Beli</t>
  </si>
  <si>
    <t>Future</t>
  </si>
  <si>
    <t>Swap</t>
  </si>
  <si>
    <t>B.</t>
  </si>
  <si>
    <t>Terkait dengan Suku Bunga</t>
  </si>
  <si>
    <t>C.</t>
  </si>
  <si>
    <t>J U M L A H</t>
  </si>
  <si>
    <t>LAPORAN TRANSAKSI SPOT DAN DERIVATIF/FORWARD</t>
  </si>
  <si>
    <t>1.  </t>
  </si>
  <si>
    <t xml:space="preserve"> Penyusunan Laporan Transaksi Spot dan Derivatif/Forward antara lain mengacu pada Form 42 Laporan Bulanan Bank Umum mengenai rincian transaksi spot dan derivatif/forward.</t>
  </si>
  <si>
    <t xml:space="preserve">2.   </t>
  </si>
  <si>
    <r>
      <rPr>
        <sz val="12"/>
        <color theme="1"/>
        <rFont val="Bookman Old Style"/>
        <charset val="134"/>
      </rPr>
      <t>Variabel yang mendasari (</t>
    </r>
    <r>
      <rPr>
        <i/>
        <sz val="12"/>
        <color theme="1"/>
        <rFont val="Bookman Old Style"/>
        <charset val="134"/>
      </rPr>
      <t>underlying variables</t>
    </r>
    <r>
      <rPr>
        <sz val="12"/>
        <color theme="1"/>
        <rFont val="Bookman Old Style"/>
        <charset val="134"/>
      </rPr>
      <t xml:space="preserve">) dibagi dalam 4 bagian, yaitu terkait dengan nilai tukar (sandi 1), terkait dengan suku bunga (sandi 2), terkait dengan nilai tukar dan suku bunga (sandi 3), dan lainnya (sandi 9). Untuk sandi 3 dan sandi 9, dilaporkan dalam kelompok C. Lainnya. </t>
    </r>
  </si>
  <si>
    <t xml:space="preserve">3.   </t>
  </si>
  <si>
    <t>Kolom Nilai Notional diisi dengan nilai yang diperjanjikan dalam kontrak.</t>
  </si>
  <si>
    <t xml:space="preserve">4.   </t>
  </si>
  <si>
    <r>
      <rPr>
        <sz val="12"/>
        <color theme="1"/>
        <rFont val="Bookman Old Style"/>
        <charset val="134"/>
      </rPr>
      <t xml:space="preserve">Kolom Tujuan transaksi dibedakan atas </t>
    </r>
    <r>
      <rPr>
        <i/>
        <sz val="12"/>
        <color theme="1"/>
        <rFont val="Bookman Old Style"/>
        <charset val="134"/>
      </rPr>
      <t>trading</t>
    </r>
    <r>
      <rPr>
        <sz val="12"/>
        <color theme="1"/>
        <rFont val="Bookman Old Style"/>
        <charset val="134"/>
      </rPr>
      <t xml:space="preserve"> dan </t>
    </r>
    <r>
      <rPr>
        <i/>
        <sz val="12"/>
        <color theme="1"/>
        <rFont val="Bookman Old Style"/>
        <charset val="134"/>
      </rPr>
      <t>hedging.</t>
    </r>
    <r>
      <rPr>
        <sz val="12"/>
        <color theme="1"/>
        <rFont val="Bookman Old Style"/>
        <charset val="134"/>
      </rPr>
      <t xml:space="preserve"> </t>
    </r>
    <r>
      <rPr>
        <i/>
        <sz val="12"/>
        <color theme="1"/>
        <rFont val="Bookman Old Style"/>
        <charset val="134"/>
      </rPr>
      <t>Tradin</t>
    </r>
    <r>
      <rPr>
        <sz val="12"/>
        <color theme="1"/>
        <rFont val="Bookman Old Style"/>
        <charset val="134"/>
      </rPr>
      <t xml:space="preserve">g adalah transaksi yang dilakukan dengan tujuan untuk mendapatkan keuntungan dari adanya perubahan faktor pasar, yang meliputi sandi tujuan 6 dan 7. Termasuk dalam tujuan </t>
    </r>
    <r>
      <rPr>
        <i/>
        <sz val="12"/>
        <color theme="1"/>
        <rFont val="Bookman Old Style"/>
        <charset val="134"/>
      </rPr>
      <t>trading</t>
    </r>
    <r>
      <rPr>
        <sz val="12"/>
        <color theme="1"/>
        <rFont val="Bookman Old Style"/>
        <charset val="134"/>
      </rPr>
      <t xml:space="preserve"> adalah transaksi derivatif dengan sandi 9 (Tujuan Lainnya). </t>
    </r>
    <r>
      <rPr>
        <i/>
        <sz val="12"/>
        <color theme="1"/>
        <rFont val="Bookman Old Style"/>
        <charset val="134"/>
      </rPr>
      <t>Hedging</t>
    </r>
    <r>
      <rPr>
        <sz val="12"/>
        <color theme="1"/>
        <rFont val="Bookman Old Style"/>
        <charset val="134"/>
      </rPr>
      <t xml:space="preserve"> adalah transaksi yang dilakukan untuk tujuan lindung nilai, yang meliputi sandi tujuan 1, 2, 4, dan 5. Angka yang dicantumkan dalam kolom tujuan adalah nilai notional dari kontrak.</t>
    </r>
  </si>
  <si>
    <t xml:space="preserve">5.   </t>
  </si>
  <si>
    <r>
      <rPr>
        <sz val="12"/>
        <color theme="1"/>
        <rFont val="Bookman Old Style"/>
        <charset val="134"/>
      </rPr>
      <t xml:space="preserve">Kolom Tagihan diisi dengan tagihan yang merupakan potensi keuntungan karena proses </t>
    </r>
    <r>
      <rPr>
        <i/>
        <sz val="12"/>
        <color theme="1"/>
        <rFont val="Bookman Old Style"/>
        <charset val="134"/>
      </rPr>
      <t>mark to market</t>
    </r>
    <r>
      <rPr>
        <sz val="12"/>
        <color theme="1"/>
        <rFont val="Bookman Old Style"/>
        <charset val="134"/>
      </rPr>
      <t xml:space="preserve"> transaksi spot dan transaksi derivatif/</t>
    </r>
    <r>
      <rPr>
        <i/>
        <sz val="12"/>
        <color theme="1"/>
        <rFont val="Bookman Old Style"/>
        <charset val="134"/>
      </rPr>
      <t>forward</t>
    </r>
    <r>
      <rPr>
        <sz val="12"/>
        <color theme="1"/>
        <rFont val="Bookman Old Style"/>
        <charset val="134"/>
      </rPr>
      <t xml:space="preserve"> pada tanggal laporan. Sedangkan kolom Liabilitas diisi dengan liabilitas yang merupakan potensi kerugian karena proses</t>
    </r>
    <r>
      <rPr>
        <i/>
        <sz val="12"/>
        <color theme="1"/>
        <rFont val="Bookman Old Style"/>
        <charset val="134"/>
      </rPr>
      <t xml:space="preserve"> mark to market</t>
    </r>
    <r>
      <rPr>
        <sz val="12"/>
        <color theme="1"/>
        <rFont val="Bookman Old Style"/>
        <charset val="134"/>
      </rPr>
      <t xml:space="preserve"> transaksi spot dan transaksi derivatif/forward pada tanggal laporan.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</si>
</sst>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(* #,##0_);_(* \(#,##0\);_(* &quot;-&quot;??_);_(@_)"/>
  </numFmts>
  <fonts count="63">
    <font>
      <sz val="11"/>
      <color theme="1"/>
      <name val="Calibri"/>
      <charset val="134"/>
      <scheme val="minor"/>
    </font>
    <font>
      <sz val="12"/>
      <color theme="1"/>
      <name val="Bookman Old Style"/>
      <charset val="134"/>
    </font>
    <font>
      <b/>
      <sz val="12"/>
      <color theme="1"/>
      <name val="Bookman Old Style"/>
      <charset val="134"/>
    </font>
    <font>
      <sz val="12"/>
      <name val="Bookman Old Style"/>
      <charset val="134"/>
    </font>
    <font>
      <b/>
      <i/>
      <sz val="12"/>
      <color theme="1"/>
      <name val="Bookman Old Style"/>
      <charset val="134"/>
    </font>
    <font>
      <i/>
      <sz val="12"/>
      <color theme="1"/>
      <name val="Bookman Old Style"/>
      <charset val="134"/>
    </font>
    <font>
      <sz val="12"/>
      <color indexed="10"/>
      <name val="Bookman Old Style"/>
      <charset val="134"/>
    </font>
    <font>
      <b/>
      <sz val="12"/>
      <name val="Bookman Old Style"/>
      <charset val="134"/>
    </font>
    <font>
      <b/>
      <sz val="10"/>
      <name val="Bookman Old Style"/>
      <charset val="134"/>
    </font>
    <font>
      <sz val="10"/>
      <name val="Bookman Old Style"/>
      <charset val="134"/>
    </font>
    <font>
      <i/>
      <sz val="10"/>
      <name val="Bookman Old Style"/>
      <charset val="134"/>
    </font>
    <font>
      <strike/>
      <sz val="10"/>
      <name val="Bookman Old Style"/>
      <charset val="134"/>
    </font>
    <font>
      <b/>
      <sz val="10"/>
      <color rgb="FF0070C0"/>
      <name val="Bookman Old Style"/>
      <charset val="134"/>
    </font>
    <font>
      <sz val="10"/>
      <color rgb="FFFF0000"/>
      <name val="Bookman Old Style"/>
      <charset val="134"/>
    </font>
    <font>
      <b/>
      <sz val="10"/>
      <color indexed="9"/>
      <name val="Bookman Old Style"/>
      <charset val="134"/>
    </font>
    <font>
      <sz val="10"/>
      <color indexed="10"/>
      <name val="Bookman Old Style"/>
      <charset val="134"/>
    </font>
    <font>
      <b/>
      <sz val="10"/>
      <color theme="1"/>
      <name val="Bookman Old Style"/>
      <charset val="134"/>
    </font>
    <font>
      <sz val="12"/>
      <color rgb="FFFF0000"/>
      <name val="Bookman Old Style"/>
      <charset val="134"/>
    </font>
    <font>
      <sz val="10"/>
      <color theme="1"/>
      <name val="Bookman Old Style"/>
      <charset val="134"/>
    </font>
    <font>
      <strike/>
      <sz val="12"/>
      <color theme="1"/>
      <name val="Bookman Old Style"/>
      <charset val="134"/>
    </font>
    <font>
      <strike/>
      <sz val="12"/>
      <color rgb="FFFF0000"/>
      <name val="Bookman Old Style"/>
      <charset val="134"/>
    </font>
    <font>
      <sz val="12"/>
      <color theme="1"/>
      <name val="Calibri"/>
      <charset val="134"/>
      <scheme val="minor"/>
    </font>
    <font>
      <i/>
      <sz val="12"/>
      <name val="Bookman Old Style"/>
      <charset val="134"/>
    </font>
    <font>
      <sz val="12"/>
      <color indexed="62"/>
      <name val="Bookman Old Style"/>
      <charset val="134"/>
    </font>
    <font>
      <strike/>
      <sz val="12"/>
      <name val="Bookman Old Style"/>
      <charset val="134"/>
    </font>
    <font>
      <b/>
      <strike/>
      <sz val="12"/>
      <name val="Bookman Old Style"/>
      <charset val="134"/>
    </font>
    <font>
      <b/>
      <sz val="12"/>
      <color rgb="FFFF0000"/>
      <name val="Bookman Old Style"/>
      <charset val="134"/>
    </font>
    <font>
      <vertAlign val="superscript"/>
      <sz val="12"/>
      <name val="Bookman Old Style"/>
      <charset val="134"/>
    </font>
    <font>
      <sz val="13"/>
      <name val="Bookman Old Style"/>
      <charset val="134"/>
    </font>
    <font>
      <sz val="13"/>
      <color theme="1"/>
      <name val="Bookman Old Style"/>
      <charset val="134"/>
    </font>
    <font>
      <b/>
      <u/>
      <sz val="12"/>
      <name val="Bookman Old Style"/>
      <charset val="134"/>
    </font>
    <font>
      <u/>
      <sz val="12"/>
      <name val="Bookman Old Style"/>
      <charset val="134"/>
    </font>
    <font>
      <sz val="12"/>
      <color theme="1"/>
      <name val="Times New Roman"/>
      <charset val="134"/>
    </font>
    <font>
      <sz val="13"/>
      <color rgb="FF7030A0"/>
      <name val="Bookman Old Style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0"/>
      <color rgb="FF000000"/>
      <name val="Arial"/>
      <charset val="134"/>
    </font>
    <font>
      <sz val="12"/>
      <name val="Times New Roman"/>
      <charset val="134"/>
    </font>
    <font>
      <b/>
      <vertAlign val="superscript"/>
      <sz val="10"/>
      <name val="Bookman Old Style"/>
      <charset val="134"/>
    </font>
    <font>
      <sz val="8"/>
      <name val="Bookman Old Style"/>
      <charset val="134"/>
    </font>
    <font>
      <b/>
      <vertAlign val="superscript"/>
      <sz val="12"/>
      <name val="Bookman Old Style"/>
      <charset val="134"/>
    </font>
    <font>
      <b/>
      <i/>
      <sz val="10"/>
      <name val="Bookman Old Style"/>
      <charset val="134"/>
    </font>
    <font>
      <vertAlign val="superscript"/>
      <sz val="10"/>
      <name val="Bookman Old Style"/>
      <charset val="134"/>
    </font>
    <font>
      <strike/>
      <sz val="12"/>
      <color indexed="10"/>
      <name val="Bookman Old Style"/>
      <charset val="134"/>
    </font>
    <font>
      <b/>
      <sz val="12"/>
      <color indexed="8"/>
      <name val="Bookman Old Style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1498153630176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darkUp">
        <fgColor theme="0" tint="-0.349986266670736"/>
      </patternFill>
    </fill>
    <fill>
      <patternFill patternType="solid">
        <fgColor indexed="65"/>
        <bgColor theme="0" tint="-0.34998626667073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9" borderId="51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2" applyNumberFormat="0" applyFill="0" applyAlignment="0" applyProtection="0">
      <alignment vertical="center"/>
    </xf>
    <xf numFmtId="0" fontId="40" fillId="0" borderId="52" applyNumberFormat="0" applyFill="0" applyAlignment="0" applyProtection="0">
      <alignment vertical="center"/>
    </xf>
    <xf numFmtId="0" fontId="41" fillId="0" borderId="5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10" borderId="54" applyNumberFormat="0" applyAlignment="0" applyProtection="0">
      <alignment vertical="center"/>
    </xf>
    <xf numFmtId="0" fontId="43" fillId="11" borderId="55" applyNumberFormat="0" applyAlignment="0" applyProtection="0">
      <alignment vertical="center"/>
    </xf>
    <xf numFmtId="0" fontId="44" fillId="11" borderId="54" applyNumberFormat="0" applyAlignment="0" applyProtection="0">
      <alignment vertical="center"/>
    </xf>
    <xf numFmtId="0" fontId="45" fillId="12" borderId="56" applyNumberFormat="0" applyAlignment="0" applyProtection="0">
      <alignment vertical="center"/>
    </xf>
    <xf numFmtId="0" fontId="46" fillId="0" borderId="57" applyNumberFormat="0" applyFill="0" applyAlignment="0" applyProtection="0">
      <alignment vertical="center"/>
    </xf>
    <xf numFmtId="0" fontId="47" fillId="0" borderId="58" applyNumberFormat="0" applyFill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53" fillId="0" borderId="0"/>
    <xf numFmtId="0" fontId="53" fillId="3" borderId="0" applyFont="0" applyBorder="0"/>
    <xf numFmtId="0" fontId="53" fillId="0" borderId="0"/>
    <xf numFmtId="0" fontId="0" fillId="0" borderId="0"/>
    <xf numFmtId="0" fontId="53" fillId="0" borderId="0"/>
    <xf numFmtId="0" fontId="54" fillId="0" borderId="0"/>
    <xf numFmtId="0" fontId="55" fillId="0" borderId="0"/>
  </cellStyleXfs>
  <cellXfs count="639">
    <xf numFmtId="0" fontId="0" fillId="0" borderId="0" xfId="0"/>
    <xf numFmtId="0" fontId="1" fillId="0" borderId="0" xfId="53" applyFont="1" applyAlignment="1">
      <alignment horizontal="left"/>
    </xf>
    <xf numFmtId="0" fontId="1" fillId="0" borderId="0" xfId="53" applyFont="1" applyAlignment="1">
      <alignment vertical="center"/>
    </xf>
    <xf numFmtId="0" fontId="1" fillId="0" borderId="0" xfId="53" applyFont="1" applyAlignment="1">
      <alignment horizontal="center"/>
    </xf>
    <xf numFmtId="0" fontId="1" fillId="0" borderId="0" xfId="53" applyFont="1"/>
    <xf numFmtId="0" fontId="2" fillId="0" borderId="0" xfId="53" applyFont="1" applyAlignment="1">
      <alignment horizontal="center" vertical="center"/>
    </xf>
    <xf numFmtId="0" fontId="2" fillId="0" borderId="0" xfId="53" applyFont="1" applyAlignment="1">
      <alignment horizontal="center"/>
    </xf>
    <xf numFmtId="0" fontId="3" fillId="0" borderId="0" xfId="53" applyFont="1" applyAlignment="1">
      <alignment horizontal="center" vertical="center"/>
    </xf>
    <xf numFmtId="0" fontId="1" fillId="0" borderId="1" xfId="53" applyFont="1" applyBorder="1" applyAlignment="1">
      <alignment horizontal="center" vertical="center"/>
    </xf>
    <xf numFmtId="0" fontId="1" fillId="0" borderId="1" xfId="53" applyFont="1" applyBorder="1" applyAlignment="1">
      <alignment vertical="center"/>
    </xf>
    <xf numFmtId="0" fontId="2" fillId="0" borderId="1" xfId="53" applyFont="1" applyBorder="1" applyAlignment="1">
      <alignment horizontal="right" vertical="center"/>
    </xf>
    <xf numFmtId="0" fontId="1" fillId="2" borderId="2" xfId="53" applyFont="1" applyFill="1" applyBorder="1" applyAlignment="1">
      <alignment horizontal="center" vertical="center"/>
    </xf>
    <xf numFmtId="0" fontId="2" fillId="2" borderId="3" xfId="53" applyFont="1" applyFill="1" applyBorder="1" applyAlignment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1" fillId="2" borderId="5" xfId="53" applyFont="1" applyFill="1" applyBorder="1" applyAlignment="1">
      <alignment horizontal="center" vertical="center"/>
    </xf>
    <xf numFmtId="0" fontId="1" fillId="2" borderId="6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0" fontId="2" fillId="2" borderId="8" xfId="53" applyFont="1" applyFill="1" applyBorder="1" applyAlignment="1">
      <alignment horizontal="center" vertical="center"/>
    </xf>
    <xf numFmtId="0" fontId="2" fillId="2" borderId="9" xfId="53" applyFont="1" applyFill="1" applyBorder="1" applyAlignment="1">
      <alignment horizontal="center" vertical="center"/>
    </xf>
    <xf numFmtId="0" fontId="2" fillId="2" borderId="10" xfId="53" applyFont="1" applyFill="1" applyBorder="1" applyAlignment="1">
      <alignment horizontal="center" vertical="center"/>
    </xf>
    <xf numFmtId="0" fontId="2" fillId="2" borderId="11" xfId="53" applyFont="1" applyFill="1" applyBorder="1" applyAlignment="1">
      <alignment horizontal="center" vertical="center"/>
    </xf>
    <xf numFmtId="0" fontId="2" fillId="2" borderId="12" xfId="53" applyFont="1" applyFill="1" applyBorder="1" applyAlignment="1">
      <alignment horizontal="center" vertical="center"/>
    </xf>
    <xf numFmtId="0" fontId="1" fillId="2" borderId="7" xfId="53" applyFont="1" applyFill="1" applyBorder="1" applyAlignment="1">
      <alignment horizontal="center" vertical="center"/>
    </xf>
    <xf numFmtId="0" fontId="2" fillId="2" borderId="13" xfId="53" applyFont="1" applyFill="1" applyBorder="1" applyAlignment="1">
      <alignment horizontal="center" vertical="center"/>
    </xf>
    <xf numFmtId="0" fontId="4" fillId="2" borderId="14" xfId="53" applyFont="1" applyFill="1" applyBorder="1" applyAlignment="1">
      <alignment horizontal="center" vertical="top"/>
    </xf>
    <xf numFmtId="0" fontId="4" fillId="2" borderId="15" xfId="53" applyFont="1" applyFill="1" applyBorder="1" applyAlignment="1">
      <alignment horizontal="center" vertical="top"/>
    </xf>
    <xf numFmtId="0" fontId="2" fillId="2" borderId="16" xfId="53" applyFont="1" applyFill="1" applyBorder="1" applyAlignment="1">
      <alignment horizontal="center" vertical="top"/>
    </xf>
    <xf numFmtId="0" fontId="2" fillId="2" borderId="17" xfId="53" applyFont="1" applyFill="1" applyBorder="1" applyAlignment="1">
      <alignment horizontal="center" vertical="top"/>
    </xf>
    <xf numFmtId="0" fontId="1" fillId="0" borderId="18" xfId="53" applyFont="1" applyBorder="1" applyAlignment="1">
      <alignment horizontal="center" vertical="center"/>
    </xf>
    <xf numFmtId="0" fontId="1" fillId="0" borderId="19" xfId="53" applyFont="1" applyBorder="1" applyAlignment="1">
      <alignment horizontal="center" vertical="center"/>
    </xf>
    <xf numFmtId="0" fontId="1" fillId="0" borderId="20" xfId="53" applyFont="1" applyBorder="1" applyAlignment="1">
      <alignment horizontal="center" vertical="center"/>
    </xf>
    <xf numFmtId="0" fontId="2" fillId="0" borderId="21" xfId="53" applyFont="1" applyBorder="1" applyAlignment="1" applyProtection="1">
      <alignment horizontal="center" vertical="center"/>
    </xf>
    <xf numFmtId="0" fontId="2" fillId="0" borderId="22" xfId="53" applyFont="1" applyBorder="1" applyAlignment="1" applyProtection="1">
      <alignment horizontal="left" vertical="center"/>
    </xf>
    <xf numFmtId="0" fontId="2" fillId="0" borderId="23" xfId="53" applyFont="1" applyBorder="1" applyAlignment="1" applyProtection="1">
      <alignment horizontal="left" vertical="center"/>
    </xf>
    <xf numFmtId="0" fontId="2" fillId="0" borderId="24" xfId="53" applyFont="1" applyBorder="1" applyAlignment="1" applyProtection="1">
      <alignment horizontal="left" vertical="center"/>
    </xf>
    <xf numFmtId="0" fontId="1" fillId="0" borderId="25" xfId="53" applyFont="1" applyBorder="1" applyAlignment="1" applyProtection="1">
      <alignment horizontal="center" vertical="center"/>
    </xf>
    <xf numFmtId="0" fontId="5" fillId="0" borderId="21" xfId="53" applyFont="1" applyBorder="1" applyAlignment="1" applyProtection="1">
      <alignment vertical="center"/>
    </xf>
    <xf numFmtId="43" fontId="1" fillId="0" borderId="21" xfId="1" applyFont="1" applyBorder="1" applyAlignment="1" applyProtection="1">
      <alignment horizontal="center" vertical="center"/>
    </xf>
    <xf numFmtId="0" fontId="5" fillId="0" borderId="25" xfId="53" applyFont="1" applyBorder="1" applyAlignment="1" applyProtection="1">
      <alignment vertical="center"/>
    </xf>
    <xf numFmtId="43" fontId="1" fillId="0" borderId="25" xfId="1" applyFont="1" applyBorder="1" applyAlignment="1" applyProtection="1">
      <alignment vertical="center"/>
    </xf>
    <xf numFmtId="43" fontId="1" fillId="0" borderId="25" xfId="1" applyFont="1" applyBorder="1" applyAlignment="1" applyProtection="1">
      <alignment horizontal="center" vertical="center"/>
    </xf>
    <xf numFmtId="0" fontId="1" fillId="0" borderId="25" xfId="53" applyFont="1" applyBorder="1" applyAlignment="1" applyProtection="1">
      <alignment vertical="center"/>
    </xf>
    <xf numFmtId="0" fontId="2" fillId="0" borderId="25" xfId="53" applyFont="1" applyBorder="1" applyAlignment="1" applyProtection="1">
      <alignment horizontal="center" vertical="center"/>
    </xf>
    <xf numFmtId="0" fontId="2" fillId="0" borderId="18" xfId="53" applyFont="1" applyBorder="1" applyAlignment="1" applyProtection="1">
      <alignment vertical="center"/>
    </xf>
    <xf numFmtId="43" fontId="1" fillId="0" borderId="19" xfId="1" applyFont="1" applyBorder="1" applyAlignment="1" applyProtection="1">
      <alignment vertical="center"/>
    </xf>
    <xf numFmtId="43" fontId="1" fillId="0" borderId="20" xfId="1" applyFont="1" applyBorder="1" applyAlignment="1" applyProtection="1">
      <alignment horizontal="center" vertical="center"/>
    </xf>
    <xf numFmtId="0" fontId="1" fillId="0" borderId="26" xfId="53" applyFont="1" applyBorder="1" applyAlignment="1" applyProtection="1">
      <alignment horizontal="center" vertical="center"/>
    </xf>
    <xf numFmtId="0" fontId="2" fillId="0" borderId="27" xfId="53" applyFont="1" applyBorder="1" applyAlignment="1" applyProtection="1">
      <alignment vertical="center"/>
    </xf>
    <xf numFmtId="43" fontId="2" fillId="3" borderId="27" xfId="1" applyFont="1" applyFill="1" applyBorder="1" applyAlignment="1" applyProtection="1">
      <alignment vertical="center"/>
    </xf>
    <xf numFmtId="43" fontId="2" fillId="0" borderId="27" xfId="1" applyFont="1" applyBorder="1" applyAlignment="1" applyProtection="1">
      <alignment vertical="center"/>
    </xf>
    <xf numFmtId="43" fontId="2" fillId="3" borderId="27" xfId="1" applyFont="1" applyFill="1" applyBorder="1" applyAlignment="1" applyProtection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0" fontId="1" fillId="0" borderId="29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top" wrapText="1"/>
    </xf>
    <xf numFmtId="0" fontId="1" fillId="0" borderId="11" xfId="0" applyFont="1" applyBorder="1" applyAlignment="1">
      <alignment vertical="center" wrapText="1"/>
    </xf>
    <xf numFmtId="0" fontId="1" fillId="0" borderId="0" xfId="52" applyFont="1"/>
    <xf numFmtId="0" fontId="2" fillId="0" borderId="0" xfId="52" applyFont="1" applyAlignment="1">
      <alignment horizontal="center"/>
    </xf>
    <xf numFmtId="0" fontId="3" fillId="0" borderId="0" xfId="53" applyFont="1" applyAlignment="1">
      <alignment vertical="center"/>
    </xf>
    <xf numFmtId="0" fontId="2" fillId="0" borderId="0" xfId="52" applyFont="1" applyAlignment="1">
      <alignment horizontal="right" vertical="top"/>
    </xf>
    <xf numFmtId="0" fontId="2" fillId="0" borderId="0" xfId="52" applyFont="1" applyAlignment="1">
      <alignment vertical="top"/>
    </xf>
    <xf numFmtId="0" fontId="2" fillId="0" borderId="11" xfId="52" applyFont="1" applyBorder="1" applyAlignment="1" applyProtection="1">
      <alignment horizontal="center" vertical="center"/>
    </xf>
    <xf numFmtId="0" fontId="2" fillId="0" borderId="30" xfId="52" applyFont="1" applyBorder="1" applyAlignment="1" applyProtection="1">
      <alignment horizontal="center" vertical="center"/>
    </xf>
    <xf numFmtId="0" fontId="2" fillId="0" borderId="33" xfId="52" applyFont="1" applyBorder="1" applyAlignment="1" applyProtection="1">
      <alignment horizontal="center" vertical="center" wrapText="1"/>
    </xf>
    <xf numFmtId="0" fontId="2" fillId="0" borderId="0" xfId="52" applyFont="1" applyAlignment="1">
      <alignment horizontal="center" vertical="center" wrapText="1"/>
    </xf>
    <xf numFmtId="0" fontId="2" fillId="0" borderId="33" xfId="52" applyFont="1" applyBorder="1" applyAlignment="1" applyProtection="1">
      <alignment vertical="center"/>
    </xf>
    <xf numFmtId="0" fontId="2" fillId="0" borderId="29" xfId="52" applyFont="1" applyBorder="1" applyAlignment="1" applyProtection="1">
      <alignment vertical="center"/>
    </xf>
    <xf numFmtId="0" fontId="2" fillId="0" borderId="30" xfId="52" applyFont="1" applyBorder="1" applyAlignment="1" applyProtection="1">
      <alignment vertical="center"/>
    </xf>
    <xf numFmtId="0" fontId="2" fillId="0" borderId="0" xfId="52" applyFont="1" applyAlignment="1">
      <alignment vertical="center"/>
    </xf>
    <xf numFmtId="0" fontId="1" fillId="0" borderId="33" xfId="52" applyFont="1" applyFill="1" applyBorder="1" applyAlignment="1" applyProtection="1">
      <alignment horizontal="center" vertical="center" wrapText="1"/>
    </xf>
    <xf numFmtId="0" fontId="1" fillId="0" borderId="33" xfId="52" applyFont="1" applyFill="1" applyBorder="1" applyAlignment="1" applyProtection="1">
      <alignment horizontal="justify" vertical="center" wrapText="1"/>
    </xf>
    <xf numFmtId="2" fontId="1" fillId="0" borderId="33" xfId="52" applyNumberFormat="1" applyFont="1" applyFill="1" applyBorder="1" applyAlignment="1" applyProtection="1">
      <alignment vertical="center"/>
    </xf>
    <xf numFmtId="0" fontId="1" fillId="0" borderId="0" xfId="52" applyFont="1" applyAlignment="1">
      <alignment vertical="center"/>
    </xf>
    <xf numFmtId="0" fontId="1" fillId="0" borderId="33" xfId="52" applyFont="1" applyBorder="1" applyAlignment="1" applyProtection="1">
      <alignment horizontal="center" vertical="center" wrapText="1"/>
    </xf>
    <xf numFmtId="0" fontId="1" fillId="0" borderId="33" xfId="52" applyFont="1" applyBorder="1" applyAlignment="1" applyProtection="1">
      <alignment horizontal="justify" vertical="center" wrapText="1"/>
    </xf>
    <xf numFmtId="2" fontId="1" fillId="0" borderId="33" xfId="52" applyNumberFormat="1" applyFont="1" applyBorder="1" applyAlignment="1" applyProtection="1">
      <alignment vertical="center"/>
    </xf>
    <xf numFmtId="0" fontId="1" fillId="0" borderId="33" xfId="52" applyFont="1" applyBorder="1" applyAlignment="1" applyProtection="1">
      <alignment horizontal="justify" vertical="center"/>
    </xf>
    <xf numFmtId="0" fontId="5" fillId="0" borderId="33" xfId="52" applyFont="1" applyBorder="1" applyAlignment="1" applyProtection="1">
      <alignment horizontal="justify" vertical="center" wrapText="1"/>
    </xf>
    <xf numFmtId="20" fontId="1" fillId="0" borderId="33" xfId="52" applyNumberFormat="1" applyFont="1" applyBorder="1" applyAlignment="1" applyProtection="1">
      <alignment horizontal="center" vertical="center" wrapText="1"/>
    </xf>
    <xf numFmtId="0" fontId="1" fillId="0" borderId="33" xfId="52" applyFont="1" applyBorder="1" applyAlignment="1" applyProtection="1">
      <alignment vertical="center"/>
    </xf>
    <xf numFmtId="0" fontId="1" fillId="0" borderId="33" xfId="52" applyFont="1" applyBorder="1" applyAlignment="1" applyProtection="1">
      <alignment horizontal="left" vertical="center" wrapText="1" indent="3"/>
    </xf>
    <xf numFmtId="43" fontId="1" fillId="0" borderId="33" xfId="1" applyFont="1" applyBorder="1" applyAlignment="1" applyProtection="1">
      <alignment vertical="center"/>
    </xf>
    <xf numFmtId="0" fontId="1" fillId="0" borderId="33" xfId="52" applyFont="1" applyBorder="1" applyAlignment="1" applyProtection="1">
      <alignment vertical="top" wrapText="1"/>
    </xf>
    <xf numFmtId="43" fontId="1" fillId="0" borderId="33" xfId="1" applyFont="1" applyBorder="1" applyAlignment="1" applyProtection="1">
      <alignment vertical="top"/>
    </xf>
    <xf numFmtId="0" fontId="1" fillId="0" borderId="0" xfId="52" applyFont="1" applyAlignment="1">
      <alignment vertical="top"/>
    </xf>
    <xf numFmtId="2" fontId="1" fillId="4" borderId="33" xfId="1" applyNumberFormat="1" applyFont="1" applyFill="1" applyBorder="1" applyAlignment="1" applyProtection="1">
      <alignment vertical="top"/>
    </xf>
    <xf numFmtId="2" fontId="1" fillId="0" borderId="33" xfId="1" applyNumberFormat="1" applyFont="1" applyBorder="1" applyAlignment="1" applyProtection="1">
      <alignment vertical="top"/>
    </xf>
    <xf numFmtId="2" fontId="1" fillId="4" borderId="33" xfId="52" applyNumberFormat="1" applyFont="1" applyFill="1" applyBorder="1" applyAlignment="1" applyProtection="1">
      <alignment vertical="top"/>
    </xf>
    <xf numFmtId="2" fontId="1" fillId="0" borderId="33" xfId="52" applyNumberFormat="1" applyFont="1" applyBorder="1" applyAlignment="1" applyProtection="1">
      <alignment vertical="top"/>
    </xf>
    <xf numFmtId="2" fontId="1" fillId="4" borderId="33" xfId="52" applyNumberFormat="1" applyFont="1" applyFill="1" applyBorder="1" applyAlignment="1" applyProtection="1">
      <alignment vertical="center"/>
    </xf>
    <xf numFmtId="0" fontId="1" fillId="0" borderId="0" xfId="52" applyFont="1" applyAlignment="1">
      <alignment horizontal="center" vertical="top"/>
    </xf>
    <xf numFmtId="0" fontId="1" fillId="0" borderId="0" xfId="52" applyFont="1" applyAlignment="1">
      <alignment horizontal="justify" vertical="top" wrapText="1"/>
    </xf>
    <xf numFmtId="0" fontId="1" fillId="0" borderId="0" xfId="52" applyFont="1" applyAlignment="1">
      <alignment horizontal="left" vertical="justify" wrapText="1"/>
    </xf>
    <xf numFmtId="49" fontId="1" fillId="0" borderId="12" xfId="53" applyNumberFormat="1" applyFont="1" applyBorder="1" applyAlignment="1">
      <alignment horizontal="left" vertical="top" wrapText="1"/>
    </xf>
    <xf numFmtId="49" fontId="1" fillId="0" borderId="12" xfId="53" applyNumberFormat="1" applyFont="1" applyBorder="1" applyAlignment="1">
      <alignment vertical="top"/>
    </xf>
    <xf numFmtId="0" fontId="3" fillId="0" borderId="0" xfId="55" applyFont="1" applyAlignment="1">
      <alignment vertical="center"/>
    </xf>
    <xf numFmtId="0" fontId="3" fillId="0" borderId="0" xfId="53" applyFont="1" applyAlignment="1">
      <alignment horizontal="left"/>
    </xf>
    <xf numFmtId="0" fontId="3" fillId="0" borderId="0" xfId="53" applyFont="1"/>
    <xf numFmtId="0" fontId="6" fillId="0" borderId="0" xfId="53" applyFont="1"/>
    <xf numFmtId="0" fontId="3" fillId="0" borderId="0" xfId="55" applyFont="1" applyAlignment="1">
      <alignment vertical="center" wrapText="1"/>
    </xf>
    <xf numFmtId="0" fontId="3" fillId="3" borderId="0" xfId="55" applyFont="1" applyFill="1"/>
    <xf numFmtId="0" fontId="3" fillId="0" borderId="0" xfId="55" applyFont="1"/>
    <xf numFmtId="0" fontId="7" fillId="0" borderId="0" xfId="55" applyFont="1"/>
    <xf numFmtId="0" fontId="3" fillId="0" borderId="0" xfId="55" applyFont="1" applyAlignment="1">
      <alignment horizontal="center"/>
    </xf>
    <xf numFmtId="0" fontId="7" fillId="0" borderId="0" xfId="55" applyFont="1" applyAlignment="1">
      <alignment horizontal="center" vertical="center"/>
    </xf>
    <xf numFmtId="0" fontId="8" fillId="2" borderId="34" xfId="53" applyFont="1" applyFill="1" applyBorder="1" applyAlignment="1">
      <alignment horizontal="center" vertical="center" wrapText="1"/>
    </xf>
    <xf numFmtId="0" fontId="8" fillId="2" borderId="35" xfId="53" applyFont="1" applyFill="1" applyBorder="1" applyAlignment="1">
      <alignment horizontal="center" vertical="center" wrapText="1"/>
    </xf>
    <xf numFmtId="0" fontId="8" fillId="2" borderId="36" xfId="53" applyFont="1" applyFill="1" applyBorder="1" applyAlignment="1">
      <alignment horizontal="center" vertical="center" wrapText="1"/>
    </xf>
    <xf numFmtId="0" fontId="8" fillId="2" borderId="0" xfId="53" applyFont="1" applyFill="1" applyAlignment="1">
      <alignment horizontal="center" vertical="center" wrapText="1"/>
    </xf>
    <xf numFmtId="0" fontId="8" fillId="0" borderId="34" xfId="53" applyFont="1" applyBorder="1" applyAlignment="1">
      <alignment vertical="center" wrapText="1"/>
    </xf>
    <xf numFmtId="0" fontId="8" fillId="0" borderId="35" xfId="53" applyFont="1" applyBorder="1" applyAlignment="1">
      <alignment vertical="center" wrapText="1"/>
    </xf>
    <xf numFmtId="0" fontId="8" fillId="5" borderId="37" xfId="53" applyFont="1" applyFill="1" applyBorder="1" applyAlignment="1" applyProtection="1">
      <alignment horizontal="center" vertical="top" wrapText="1"/>
    </xf>
    <xf numFmtId="0" fontId="8" fillId="5" borderId="31" xfId="53" applyFont="1" applyFill="1" applyBorder="1" applyAlignment="1" applyProtection="1">
      <alignment horizontal="left" vertical="center" wrapText="1"/>
    </xf>
    <xf numFmtId="0" fontId="8" fillId="5" borderId="10" xfId="53" applyFont="1" applyFill="1" applyBorder="1" applyAlignment="1" applyProtection="1">
      <alignment horizontal="left" vertical="center" wrapText="1"/>
    </xf>
    <xf numFmtId="0" fontId="8" fillId="0" borderId="37" xfId="53" applyFont="1" applyBorder="1" applyAlignment="1" applyProtection="1">
      <alignment horizontal="center" vertical="top" wrapText="1"/>
    </xf>
    <xf numFmtId="0" fontId="8" fillId="3" borderId="11" xfId="53" applyFont="1" applyFill="1" applyBorder="1" applyAlignment="1" applyProtection="1">
      <alignment horizontal="center" vertical="center"/>
    </xf>
    <xf numFmtId="0" fontId="8" fillId="3" borderId="29" xfId="53" applyFont="1" applyFill="1" applyBorder="1" applyAlignment="1" applyProtection="1">
      <alignment horizontal="left" vertical="center"/>
    </xf>
    <xf numFmtId="0" fontId="9" fillId="0" borderId="29" xfId="53" applyFont="1" applyBorder="1" applyAlignment="1" applyProtection="1">
      <alignment horizontal="left" vertical="center"/>
    </xf>
    <xf numFmtId="0" fontId="8" fillId="4" borderId="11" xfId="53" applyFont="1" applyFill="1" applyBorder="1" applyAlignment="1" applyProtection="1">
      <alignment horizontal="center" vertical="center"/>
    </xf>
    <xf numFmtId="0" fontId="8" fillId="4" borderId="29" xfId="53" applyFont="1" applyFill="1" applyBorder="1" applyAlignment="1" applyProtection="1">
      <alignment horizontal="center" vertical="center"/>
    </xf>
    <xf numFmtId="0" fontId="8" fillId="4" borderId="29" xfId="53" applyFont="1" applyFill="1" applyBorder="1" applyAlignment="1" applyProtection="1">
      <alignment vertical="center"/>
    </xf>
    <xf numFmtId="0" fontId="8" fillId="3" borderId="37" xfId="53" applyFont="1" applyFill="1" applyBorder="1" applyAlignment="1" applyProtection="1">
      <alignment horizontal="center" vertical="top" wrapText="1"/>
    </xf>
    <xf numFmtId="0" fontId="8" fillId="3" borderId="29" xfId="53" applyFont="1" applyFill="1" applyBorder="1" applyAlignment="1" applyProtection="1">
      <alignment horizontal="center" vertical="center"/>
    </xf>
    <xf numFmtId="0" fontId="8" fillId="3" borderId="29" xfId="53" applyFont="1" applyFill="1" applyBorder="1" applyAlignment="1" applyProtection="1">
      <alignment vertical="center"/>
    </xf>
    <xf numFmtId="0" fontId="8" fillId="3" borderId="34" xfId="53" applyFont="1" applyFill="1" applyBorder="1" applyAlignment="1" applyProtection="1">
      <alignment horizontal="center" vertical="center"/>
    </xf>
    <xf numFmtId="0" fontId="8" fillId="3" borderId="35" xfId="53" applyFont="1" applyFill="1" applyBorder="1" applyAlignment="1" applyProtection="1">
      <alignment horizontal="center" vertical="center"/>
    </xf>
    <xf numFmtId="0" fontId="9" fillId="4" borderId="35" xfId="53" applyFont="1" applyFill="1" applyBorder="1" applyAlignment="1" applyProtection="1">
      <alignment horizontal="center" vertical="center"/>
    </xf>
    <xf numFmtId="0" fontId="9" fillId="4" borderId="35" xfId="53" applyFont="1" applyFill="1" applyBorder="1" applyAlignment="1" applyProtection="1">
      <alignment vertical="center"/>
    </xf>
    <xf numFmtId="0" fontId="9" fillId="4" borderId="0" xfId="53" applyFont="1" applyFill="1" applyAlignment="1" applyProtection="1">
      <alignment horizontal="left"/>
    </xf>
    <xf numFmtId="0" fontId="8" fillId="4" borderId="35" xfId="53" applyFont="1" applyFill="1" applyBorder="1" applyAlignment="1" applyProtection="1">
      <alignment vertical="center"/>
    </xf>
    <xf numFmtId="0" fontId="9" fillId="4" borderId="29" xfId="53" applyFont="1" applyFill="1" applyBorder="1" applyAlignment="1" applyProtection="1">
      <alignment horizontal="left"/>
    </xf>
    <xf numFmtId="0" fontId="9" fillId="4" borderId="29" xfId="55" applyFont="1" applyFill="1" applyBorder="1" applyAlignment="1" applyProtection="1">
      <alignment horizontal="left" vertical="center"/>
    </xf>
    <xf numFmtId="0" fontId="9" fillId="4" borderId="29" xfId="53" applyFont="1" applyFill="1" applyBorder="1" applyAlignment="1" applyProtection="1">
      <alignment horizontal="left" vertical="center"/>
    </xf>
    <xf numFmtId="0" fontId="9" fillId="4" borderId="29" xfId="53" applyFont="1" applyFill="1" applyBorder="1" applyProtection="1"/>
    <xf numFmtId="0" fontId="9" fillId="3" borderId="11" xfId="55" applyFont="1" applyFill="1" applyBorder="1" applyAlignment="1" applyProtection="1">
      <alignment horizontal="right"/>
    </xf>
    <xf numFmtId="0" fontId="9" fillId="3" borderId="29" xfId="55" applyFont="1" applyFill="1" applyBorder="1" applyAlignment="1" applyProtection="1">
      <alignment horizontal="right"/>
    </xf>
    <xf numFmtId="0" fontId="9" fillId="4" borderId="29" xfId="55" applyFont="1" applyFill="1" applyBorder="1" applyAlignment="1" applyProtection="1">
      <alignment horizontal="right"/>
    </xf>
    <xf numFmtId="0" fontId="9" fillId="4" borderId="29" xfId="53" applyFont="1" applyFill="1" applyBorder="1" applyAlignment="1" applyProtection="1">
      <alignment vertical="center"/>
    </xf>
    <xf numFmtId="0" fontId="9" fillId="4" borderId="35" xfId="55" applyFont="1" applyFill="1" applyBorder="1" applyAlignment="1" applyProtection="1">
      <alignment horizontal="right"/>
    </xf>
    <xf numFmtId="0" fontId="8" fillId="3" borderId="11" xfId="55" applyFont="1" applyFill="1" applyBorder="1" applyProtection="1"/>
    <xf numFmtId="0" fontId="8" fillId="3" borderId="29" xfId="55" applyFont="1" applyFill="1" applyBorder="1" applyProtection="1"/>
    <xf numFmtId="0" fontId="8" fillId="4" borderId="29" xfId="55" applyFont="1" applyFill="1" applyBorder="1" applyProtection="1"/>
    <xf numFmtId="0" fontId="8" fillId="4" borderId="35" xfId="55" applyFont="1" applyFill="1" applyBorder="1" applyProtection="1"/>
    <xf numFmtId="0" fontId="9" fillId="4" borderId="35" xfId="55" applyFont="1" applyFill="1" applyBorder="1" applyProtection="1"/>
    <xf numFmtId="0" fontId="9" fillId="4" borderId="35" xfId="55" applyFont="1" applyFill="1" applyBorder="1" applyAlignment="1" applyProtection="1">
      <alignment horizontal="left" vertical="center"/>
    </xf>
    <xf numFmtId="0" fontId="9" fillId="4" borderId="29" xfId="53" applyFont="1" applyFill="1" applyBorder="1" applyAlignment="1" applyProtection="1">
      <alignment horizontal="left" vertical="center" wrapText="1"/>
    </xf>
    <xf numFmtId="0" fontId="8" fillId="3" borderId="37" xfId="53" applyFont="1" applyFill="1" applyBorder="1" applyAlignment="1" applyProtection="1">
      <alignment horizontal="center" vertical="center" wrapText="1"/>
    </xf>
    <xf numFmtId="0" fontId="8" fillId="3" borderId="11" xfId="55" applyFont="1" applyFill="1" applyBorder="1" applyAlignment="1" applyProtection="1">
      <alignment vertical="center"/>
    </xf>
    <xf numFmtId="0" fontId="8" fillId="3" borderId="29" xfId="55" applyFont="1" applyFill="1" applyBorder="1" applyAlignment="1" applyProtection="1">
      <alignment vertical="center"/>
    </xf>
    <xf numFmtId="0" fontId="9" fillId="3" borderId="29" xfId="53" applyFont="1" applyFill="1" applyBorder="1" applyAlignment="1" applyProtection="1">
      <alignment horizontal="left" vertical="center"/>
    </xf>
    <xf numFmtId="0" fontId="9" fillId="4" borderId="29" xfId="55" applyFont="1" applyFill="1" applyBorder="1" applyAlignment="1" applyProtection="1">
      <alignment vertical="center"/>
    </xf>
    <xf numFmtId="0" fontId="10" fillId="4" borderId="29" xfId="53" applyFont="1" applyFill="1" applyBorder="1" applyAlignment="1" applyProtection="1">
      <alignment vertical="center"/>
    </xf>
    <xf numFmtId="0" fontId="11" fillId="4" borderId="29" xfId="53" applyFont="1" applyFill="1" applyBorder="1" applyAlignment="1" applyProtection="1">
      <alignment horizontal="left" vertical="center"/>
    </xf>
    <xf numFmtId="0" fontId="11" fillId="4" borderId="29" xfId="53" applyFont="1" applyFill="1" applyBorder="1" applyAlignment="1" applyProtection="1">
      <alignment vertical="center"/>
    </xf>
    <xf numFmtId="0" fontId="12" fillId="3" borderId="29" xfId="55" applyFont="1" applyFill="1" applyBorder="1" applyAlignment="1" applyProtection="1">
      <alignment vertical="center"/>
    </xf>
    <xf numFmtId="0" fontId="13" fillId="0" borderId="29" xfId="53" applyFont="1" applyBorder="1" applyAlignment="1" applyProtection="1">
      <alignment vertical="center"/>
    </xf>
    <xf numFmtId="0" fontId="8" fillId="3" borderId="11" xfId="55" applyFont="1" applyFill="1" applyBorder="1" applyAlignment="1" applyProtection="1">
      <alignment horizontal="center" vertical="center"/>
    </xf>
    <xf numFmtId="0" fontId="8" fillId="3" borderId="29" xfId="55" applyFont="1" applyFill="1" applyBorder="1" applyAlignment="1" applyProtection="1">
      <alignment horizontal="left" vertical="center"/>
    </xf>
    <xf numFmtId="0" fontId="8" fillId="3" borderId="35" xfId="55" applyFont="1" applyFill="1" applyBorder="1" applyAlignment="1" applyProtection="1">
      <alignment vertical="center"/>
    </xf>
    <xf numFmtId="0" fontId="8" fillId="5" borderId="28" xfId="53" applyFont="1" applyFill="1" applyBorder="1" applyAlignment="1" applyProtection="1">
      <alignment horizontal="center" vertical="center" wrapText="1"/>
    </xf>
    <xf numFmtId="0" fontId="8" fillId="5" borderId="30" xfId="53" applyFont="1" applyFill="1" applyBorder="1" applyAlignment="1" applyProtection="1">
      <alignment horizontal="left" vertical="center" wrapText="1"/>
    </xf>
    <xf numFmtId="0" fontId="8" fillId="5" borderId="33" xfId="53" applyFont="1" applyFill="1" applyBorder="1" applyAlignment="1" applyProtection="1">
      <alignment horizontal="left" vertical="center" wrapText="1"/>
    </xf>
    <xf numFmtId="0" fontId="9" fillId="0" borderId="29" xfId="55" applyFont="1" applyBorder="1" applyAlignment="1" applyProtection="1">
      <alignment horizontal="center" vertical="center"/>
    </xf>
    <xf numFmtId="0" fontId="9" fillId="4" borderId="29" xfId="55" applyFont="1" applyFill="1" applyBorder="1" applyAlignment="1" applyProtection="1">
      <alignment horizontal="center" vertical="center"/>
    </xf>
    <xf numFmtId="0" fontId="9" fillId="3" borderId="29" xfId="53" applyFont="1" applyFill="1" applyBorder="1" applyAlignment="1" applyProtection="1">
      <alignment vertical="center" wrapText="1"/>
    </xf>
    <xf numFmtId="0" fontId="9" fillId="4" borderId="29" xfId="53" applyFont="1" applyFill="1" applyBorder="1" applyAlignment="1" applyProtection="1">
      <alignment horizontal="center" vertical="center"/>
    </xf>
    <xf numFmtId="0" fontId="9" fillId="3" borderId="35" xfId="53" applyFont="1" applyFill="1" applyBorder="1" applyProtection="1"/>
    <xf numFmtId="0" fontId="9" fillId="4" borderId="29" xfId="55" applyFont="1" applyFill="1" applyBorder="1" applyProtection="1"/>
    <xf numFmtId="0" fontId="8" fillId="2" borderId="38" xfId="53" applyFont="1" applyFill="1" applyBorder="1" applyAlignment="1">
      <alignment horizontal="center" vertical="center" wrapText="1"/>
    </xf>
    <xf numFmtId="0" fontId="8" fillId="2" borderId="33" xfId="55" applyFont="1" applyFill="1" applyBorder="1" applyAlignment="1">
      <alignment horizontal="center" vertical="center" wrapText="1"/>
    </xf>
    <xf numFmtId="177" fontId="8" fillId="2" borderId="28" xfId="55" applyNumberFormat="1" applyFont="1" applyFill="1" applyBorder="1" applyAlignment="1">
      <alignment horizontal="center" vertical="center" wrapText="1"/>
    </xf>
    <xf numFmtId="0" fontId="8" fillId="2" borderId="39" xfId="53" applyFont="1" applyFill="1" applyBorder="1" applyAlignment="1">
      <alignment horizontal="center" vertical="center" wrapText="1"/>
    </xf>
    <xf numFmtId="0" fontId="8" fillId="2" borderId="28" xfId="55" applyFont="1" applyFill="1" applyBorder="1" applyAlignment="1">
      <alignment horizontal="center" vertical="center" wrapText="1"/>
    </xf>
    <xf numFmtId="0" fontId="8" fillId="2" borderId="40" xfId="55" applyFont="1" applyFill="1" applyBorder="1" applyAlignment="1">
      <alignment horizontal="center" vertical="center" wrapText="1"/>
    </xf>
    <xf numFmtId="43" fontId="8" fillId="0" borderId="28" xfId="1" applyFont="1" applyBorder="1" applyAlignment="1">
      <alignment horizontal="right" vertical="center" wrapText="1"/>
    </xf>
    <xf numFmtId="0" fontId="8" fillId="5" borderId="40" xfId="53" applyFont="1" applyFill="1" applyBorder="1" applyAlignment="1" applyProtection="1">
      <alignment horizontal="center" vertical="center" wrapText="1"/>
    </xf>
    <xf numFmtId="177" fontId="9" fillId="5" borderId="40" xfId="1" applyNumberFormat="1" applyFont="1" applyFill="1" applyBorder="1" applyAlignment="1" applyProtection="1">
      <alignment horizontal="right" vertical="center"/>
    </xf>
    <xf numFmtId="0" fontId="9" fillId="3" borderId="29" xfId="53" applyFont="1" applyFill="1" applyBorder="1" applyAlignment="1" applyProtection="1">
      <alignment horizontal="left"/>
    </xf>
    <xf numFmtId="0" fontId="14" fillId="0" borderId="33" xfId="53" applyFont="1" applyBorder="1" applyAlignment="1" applyProtection="1">
      <alignment horizontal="center" vertical="center" wrapText="1"/>
    </xf>
    <xf numFmtId="177" fontId="9" fillId="0" borderId="33" xfId="1" applyNumberFormat="1" applyFont="1" applyBorder="1" applyAlignment="1" applyProtection="1">
      <alignment horizontal="right" vertical="center"/>
    </xf>
    <xf numFmtId="0" fontId="8" fillId="4" borderId="30" xfId="53" applyFont="1" applyFill="1" applyBorder="1" applyAlignment="1" applyProtection="1">
      <alignment vertical="center"/>
    </xf>
    <xf numFmtId="0" fontId="9" fillId="0" borderId="33" xfId="53" applyFont="1" applyBorder="1" applyAlignment="1" applyProtection="1">
      <alignment horizontal="center"/>
    </xf>
    <xf numFmtId="177" fontId="9" fillId="0" borderId="33" xfId="1" applyNumberFormat="1" applyFont="1" applyBorder="1" applyAlignment="1" applyProtection="1">
      <alignment horizontal="right"/>
    </xf>
    <xf numFmtId="0" fontId="8" fillId="3" borderId="30" xfId="53" applyFont="1" applyFill="1" applyBorder="1" applyAlignment="1" applyProtection="1">
      <alignment vertical="center"/>
    </xf>
    <xf numFmtId="0" fontId="9" fillId="3" borderId="33" xfId="53" applyFont="1" applyFill="1" applyBorder="1" applyAlignment="1" applyProtection="1">
      <alignment horizontal="center"/>
    </xf>
    <xf numFmtId="177" fontId="9" fillId="3" borderId="33" xfId="1" applyNumberFormat="1" applyFont="1" applyFill="1" applyBorder="1" applyAlignment="1" applyProtection="1">
      <alignment horizontal="right"/>
    </xf>
    <xf numFmtId="0" fontId="8" fillId="4" borderId="38" xfId="53" applyFont="1" applyFill="1" applyBorder="1" applyAlignment="1" applyProtection="1">
      <alignment vertical="center"/>
    </xf>
    <xf numFmtId="0" fontId="8" fillId="4" borderId="29" xfId="53" applyFont="1" applyFill="1" applyBorder="1" applyAlignment="1" applyProtection="1">
      <alignment horizontal="left" vertical="center"/>
    </xf>
    <xf numFmtId="0" fontId="8" fillId="4" borderId="30" xfId="53" applyFont="1" applyFill="1" applyBorder="1" applyAlignment="1" applyProtection="1">
      <alignment horizontal="left" vertical="center"/>
    </xf>
    <xf numFmtId="0" fontId="9" fillId="4" borderId="30" xfId="53" applyFont="1" applyFill="1" applyBorder="1" applyAlignment="1" applyProtection="1">
      <alignment vertical="center"/>
    </xf>
    <xf numFmtId="0" fontId="9" fillId="4" borderId="30" xfId="53" applyFont="1" applyFill="1" applyBorder="1" applyAlignment="1" applyProtection="1">
      <alignment horizontal="left" vertical="center"/>
    </xf>
    <xf numFmtId="0" fontId="15" fillId="3" borderId="33" xfId="53" applyFont="1" applyFill="1" applyBorder="1" applyAlignment="1" applyProtection="1">
      <alignment horizontal="center"/>
    </xf>
    <xf numFmtId="0" fontId="15" fillId="3" borderId="33" xfId="53" applyFont="1" applyFill="1" applyBorder="1" applyProtection="1"/>
    <xf numFmtId="0" fontId="9" fillId="3" borderId="40" xfId="53" applyFont="1" applyFill="1" applyBorder="1" applyAlignment="1" applyProtection="1">
      <alignment horizontal="center"/>
    </xf>
    <xf numFmtId="0" fontId="9" fillId="4" borderId="30" xfId="53" applyFont="1" applyFill="1" applyBorder="1" applyAlignment="1" applyProtection="1">
      <alignment horizontal="left" vertical="center" wrapText="1"/>
    </xf>
    <xf numFmtId="0" fontId="9" fillId="3" borderId="29" xfId="53" applyFont="1" applyFill="1" applyBorder="1" applyAlignment="1" applyProtection="1">
      <alignment horizontal="center" vertical="center"/>
    </xf>
    <xf numFmtId="177" fontId="9" fillId="3" borderId="33" xfId="1" applyNumberFormat="1" applyFont="1" applyFill="1" applyBorder="1" applyAlignment="1" applyProtection="1">
      <alignment horizontal="right" vertical="center"/>
    </xf>
    <xf numFmtId="43" fontId="9" fillId="3" borderId="33" xfId="1" applyFont="1" applyFill="1" applyBorder="1" applyAlignment="1" applyProtection="1">
      <alignment vertical="center"/>
    </xf>
    <xf numFmtId="0" fontId="9" fillId="3" borderId="10" xfId="53" applyFont="1" applyFill="1" applyBorder="1" applyAlignment="1" applyProtection="1">
      <alignment horizontal="center" vertical="center"/>
    </xf>
    <xf numFmtId="43" fontId="9" fillId="3" borderId="40" xfId="1" applyFont="1" applyFill="1" applyBorder="1" applyAlignment="1" applyProtection="1">
      <alignment vertical="center"/>
    </xf>
    <xf numFmtId="0" fontId="8" fillId="5" borderId="11" xfId="53" applyFont="1" applyFill="1" applyBorder="1" applyAlignment="1" applyProtection="1">
      <alignment horizontal="left" vertical="center" wrapText="1"/>
    </xf>
    <xf numFmtId="0" fontId="8" fillId="5" borderId="33" xfId="53" applyFont="1" applyFill="1" applyBorder="1" applyAlignment="1" applyProtection="1">
      <alignment horizontal="center" vertical="center" wrapText="1"/>
    </xf>
    <xf numFmtId="177" fontId="9" fillId="5" borderId="33" xfId="1" applyNumberFormat="1" applyFont="1" applyFill="1" applyBorder="1" applyAlignment="1" applyProtection="1">
      <alignment horizontal="left" vertical="center"/>
    </xf>
    <xf numFmtId="0" fontId="9" fillId="3" borderId="11" xfId="53" applyFont="1" applyFill="1" applyBorder="1" applyAlignment="1" applyProtection="1">
      <alignment horizontal="center" vertical="center"/>
    </xf>
    <xf numFmtId="0" fontId="9" fillId="0" borderId="0" xfId="53" applyFont="1" applyAlignment="1" applyProtection="1">
      <alignment vertical="center"/>
    </xf>
    <xf numFmtId="177" fontId="9" fillId="0" borderId="33" xfId="1" applyNumberFormat="1" applyFont="1" applyBorder="1" applyAlignment="1" applyProtection="1">
      <alignment vertical="center"/>
    </xf>
    <xf numFmtId="0" fontId="9" fillId="3" borderId="31" xfId="53" applyFont="1" applyFill="1" applyBorder="1" applyAlignment="1" applyProtection="1">
      <alignment horizontal="center" vertical="center"/>
    </xf>
    <xf numFmtId="177" fontId="9" fillId="0" borderId="40" xfId="1" applyNumberFormat="1" applyFont="1" applyBorder="1" applyAlignment="1" applyProtection="1">
      <alignment vertical="center"/>
    </xf>
    <xf numFmtId="0" fontId="10" fillId="4" borderId="30" xfId="53" applyFont="1" applyFill="1" applyBorder="1" applyAlignment="1" applyProtection="1">
      <alignment vertical="center"/>
    </xf>
    <xf numFmtId="177" fontId="9" fillId="3" borderId="33" xfId="1" applyNumberFormat="1" applyFont="1" applyFill="1" applyBorder="1" applyAlignment="1" applyProtection="1">
      <alignment vertical="center"/>
    </xf>
    <xf numFmtId="0" fontId="9" fillId="4" borderId="30" xfId="55" applyFont="1" applyFill="1" applyBorder="1" applyProtection="1"/>
    <xf numFmtId="177" fontId="9" fillId="0" borderId="40" xfId="1" applyNumberFormat="1" applyFont="1" applyBorder="1" applyAlignment="1" applyProtection="1"/>
    <xf numFmtId="0" fontId="9" fillId="5" borderId="33" xfId="53" applyFont="1" applyFill="1" applyBorder="1" applyAlignment="1" applyProtection="1">
      <alignment horizontal="center"/>
    </xf>
    <xf numFmtId="177" fontId="9" fillId="5" borderId="33" xfId="1" applyNumberFormat="1" applyFont="1" applyFill="1" applyBorder="1" applyAlignment="1" applyProtection="1"/>
    <xf numFmtId="0" fontId="7" fillId="0" borderId="0" xfId="55" applyFont="1" applyAlignment="1">
      <alignment vertical="center"/>
    </xf>
    <xf numFmtId="0" fontId="3" fillId="0" borderId="0" xfId="55" applyFont="1" applyAlignment="1">
      <alignment horizontal="center" vertical="center"/>
    </xf>
    <xf numFmtId="0" fontId="16" fillId="0" borderId="0" xfId="53" applyFont="1" applyBorder="1" applyAlignment="1">
      <alignment horizontal="right"/>
    </xf>
    <xf numFmtId="177" fontId="9" fillId="5" borderId="40" xfId="1" applyNumberFormat="1" applyFont="1" applyFill="1" applyBorder="1" applyAlignment="1" applyProtection="1">
      <alignment horizontal="right"/>
    </xf>
    <xf numFmtId="0" fontId="17" fillId="0" borderId="0" xfId="53" applyFont="1"/>
    <xf numFmtId="0" fontId="9" fillId="0" borderId="0" xfId="53" applyFont="1" applyAlignment="1">
      <alignment horizontal="left"/>
    </xf>
    <xf numFmtId="0" fontId="17" fillId="0" borderId="0" xfId="53" applyFont="1" applyAlignment="1">
      <alignment vertical="center"/>
    </xf>
    <xf numFmtId="0" fontId="8" fillId="2" borderId="34" xfId="55" applyFont="1" applyFill="1" applyBorder="1" applyAlignment="1" applyProtection="1">
      <alignment horizontal="center" vertical="center" wrapText="1"/>
    </xf>
    <xf numFmtId="0" fontId="8" fillId="2" borderId="35" xfId="55" applyFont="1" applyFill="1" applyBorder="1" applyAlignment="1" applyProtection="1">
      <alignment horizontal="center" vertical="center" wrapText="1"/>
    </xf>
    <xf numFmtId="0" fontId="8" fillId="2" borderId="38" xfId="55" applyFont="1" applyFill="1" applyBorder="1" applyAlignment="1" applyProtection="1">
      <alignment horizontal="center" vertical="center" wrapText="1"/>
    </xf>
    <xf numFmtId="0" fontId="8" fillId="2" borderId="31" xfId="55" applyFont="1" applyFill="1" applyBorder="1" applyAlignment="1" applyProtection="1">
      <alignment horizontal="center" vertical="center" wrapText="1"/>
    </xf>
    <xf numFmtId="0" fontId="8" fillId="2" borderId="10" xfId="55" applyFont="1" applyFill="1" applyBorder="1" applyAlignment="1" applyProtection="1">
      <alignment horizontal="center" vertical="center" wrapText="1"/>
    </xf>
    <xf numFmtId="0" fontId="8" fillId="2" borderId="32" xfId="55" applyFont="1" applyFill="1" applyBorder="1" applyAlignment="1" applyProtection="1">
      <alignment horizontal="center" vertical="center" wrapText="1"/>
    </xf>
    <xf numFmtId="0" fontId="8" fillId="0" borderId="11" xfId="55" applyFont="1" applyBorder="1" applyProtection="1"/>
    <xf numFmtId="0" fontId="8" fillId="0" borderId="29" xfId="55" applyFont="1" applyBorder="1" applyProtection="1"/>
    <xf numFmtId="0" fontId="9" fillId="0" borderId="30" xfId="55" applyFont="1" applyBorder="1" applyProtection="1"/>
    <xf numFmtId="0" fontId="8" fillId="5" borderId="11" xfId="55" applyFont="1" applyFill="1" applyBorder="1" applyProtection="1"/>
    <xf numFmtId="0" fontId="8" fillId="5" borderId="29" xfId="55" applyFont="1" applyFill="1" applyBorder="1" applyProtection="1"/>
    <xf numFmtId="0" fontId="9" fillId="5" borderId="30" xfId="55" applyFont="1" applyFill="1" applyBorder="1" applyProtection="1"/>
    <xf numFmtId="0" fontId="8" fillId="0" borderId="30" xfId="55" applyFont="1" applyBorder="1" applyProtection="1"/>
    <xf numFmtId="0" fontId="8" fillId="0" borderId="11" xfId="55" applyFont="1" applyBorder="1" applyAlignment="1" applyProtection="1">
      <alignment horizontal="left" vertical="top" wrapText="1"/>
    </xf>
    <xf numFmtId="0" fontId="8" fillId="0" borderId="29" xfId="55" applyFont="1" applyBorder="1" applyAlignment="1" applyProtection="1">
      <alignment horizontal="left" vertical="top" wrapText="1"/>
    </xf>
    <xf numFmtId="0" fontId="8" fillId="0" borderId="30" xfId="55" applyFont="1" applyBorder="1" applyAlignment="1" applyProtection="1">
      <alignment horizontal="left" vertical="top" wrapText="1"/>
    </xf>
    <xf numFmtId="0" fontId="8" fillId="3" borderId="0" xfId="53" applyFont="1" applyFill="1" applyAlignment="1">
      <alignment horizontal="center" vertical="center" wrapText="1"/>
    </xf>
    <xf numFmtId="0" fontId="8" fillId="3" borderId="0" xfId="53" applyFont="1" applyFill="1" applyAlignment="1">
      <alignment horizontal="left" vertical="center" wrapText="1"/>
    </xf>
    <xf numFmtId="0" fontId="9" fillId="0" borderId="0" xfId="55" applyFont="1"/>
    <xf numFmtId="0" fontId="3" fillId="0" borderId="0" xfId="55" applyFont="1" applyAlignment="1">
      <alignment horizontal="left" vertical="top"/>
    </xf>
    <xf numFmtId="0" fontId="3" fillId="0" borderId="0" xfId="55" applyFont="1" applyAlignment="1">
      <alignment horizontal="left" vertical="top" wrapText="1"/>
    </xf>
    <xf numFmtId="0" fontId="8" fillId="2" borderId="33" xfId="55" applyFont="1" applyFill="1" applyBorder="1" applyAlignment="1" applyProtection="1">
      <alignment horizontal="center" vertical="center" wrapText="1"/>
    </xf>
    <xf numFmtId="0" fontId="8" fillId="2" borderId="30" xfId="55" applyFont="1" applyFill="1" applyBorder="1" applyAlignment="1" applyProtection="1">
      <alignment horizontal="center" vertical="center" wrapText="1"/>
    </xf>
    <xf numFmtId="0" fontId="8" fillId="2" borderId="11" xfId="55" applyFont="1" applyFill="1" applyBorder="1" applyAlignment="1" applyProtection="1">
      <alignment horizontal="center" vertical="center" wrapText="1"/>
    </xf>
    <xf numFmtId="0" fontId="8" fillId="0" borderId="0" xfId="55" applyFont="1" applyFill="1" applyBorder="1" applyAlignment="1" applyProtection="1">
      <alignment horizontal="center" vertical="center" wrapText="1"/>
    </xf>
    <xf numFmtId="0" fontId="8" fillId="2" borderId="28" xfId="55" applyFont="1" applyFill="1" applyBorder="1" applyAlignment="1" applyProtection="1">
      <alignment horizontal="center" vertical="center" wrapText="1"/>
    </xf>
    <xf numFmtId="0" fontId="8" fillId="2" borderId="33" xfId="55" applyFont="1" applyFill="1" applyBorder="1" applyAlignment="1" applyProtection="1">
      <alignment horizontal="center"/>
    </xf>
    <xf numFmtId="0" fontId="8" fillId="2" borderId="11" xfId="55" applyFont="1" applyFill="1" applyBorder="1" applyAlignment="1" applyProtection="1">
      <alignment horizontal="center"/>
    </xf>
    <xf numFmtId="0" fontId="9" fillId="6" borderId="33" xfId="52" applyFont="1" applyFill="1" applyBorder="1" applyAlignment="1" applyProtection="1">
      <alignment horizontal="right" vertical="center"/>
    </xf>
    <xf numFmtId="0" fontId="8" fillId="7" borderId="33" xfId="52" applyFont="1" applyFill="1" applyBorder="1" applyAlignment="1" applyProtection="1">
      <alignment vertical="center"/>
    </xf>
    <xf numFmtId="0" fontId="9" fillId="6" borderId="30" xfId="52" applyFont="1" applyFill="1" applyBorder="1" applyAlignment="1" applyProtection="1">
      <alignment horizontal="right" vertical="center"/>
    </xf>
    <xf numFmtId="0" fontId="9" fillId="0" borderId="33" xfId="55" applyFont="1" applyBorder="1" applyAlignment="1" applyProtection="1">
      <alignment horizontal="center"/>
    </xf>
    <xf numFmtId="0" fontId="9" fillId="0" borderId="11" xfId="55" applyFont="1" applyBorder="1" applyAlignment="1" applyProtection="1">
      <alignment horizontal="center"/>
    </xf>
    <xf numFmtId="0" fontId="9" fillId="7" borderId="0" xfId="52" applyFont="1" applyFill="1" applyBorder="1" applyAlignment="1" applyProtection="1">
      <alignment horizontal="right" vertical="center"/>
    </xf>
    <xf numFmtId="177" fontId="9" fillId="0" borderId="33" xfId="1" applyNumberFormat="1" applyFont="1" applyBorder="1" applyProtection="1"/>
    <xf numFmtId="177" fontId="8" fillId="0" borderId="33" xfId="1" applyNumberFormat="1" applyFont="1" applyBorder="1" applyAlignment="1" applyProtection="1"/>
    <xf numFmtId="43" fontId="9" fillId="0" borderId="30" xfId="1" applyFont="1" applyBorder="1" applyProtection="1"/>
    <xf numFmtId="43" fontId="9" fillId="0" borderId="33" xfId="1" applyFont="1" applyBorder="1" applyProtection="1"/>
    <xf numFmtId="43" fontId="9" fillId="0" borderId="0" xfId="1" applyFont="1" applyBorder="1" applyProtection="1"/>
    <xf numFmtId="177" fontId="9" fillId="5" borderId="33" xfId="1" applyNumberFormat="1" applyFont="1" applyFill="1" applyBorder="1" applyProtection="1"/>
    <xf numFmtId="43" fontId="8" fillId="0" borderId="33" xfId="1" applyFont="1" applyBorder="1" applyAlignment="1" applyProtection="1"/>
    <xf numFmtId="0" fontId="8" fillId="0" borderId="33" xfId="55" applyFont="1" applyBorder="1" applyAlignment="1" applyProtection="1">
      <alignment horizontal="center"/>
    </xf>
    <xf numFmtId="0" fontId="8" fillId="0" borderId="11" xfId="55" applyFont="1" applyBorder="1" applyAlignment="1" applyProtection="1">
      <alignment horizontal="center"/>
    </xf>
    <xf numFmtId="43" fontId="9" fillId="6" borderId="33" xfId="1" applyFont="1" applyFill="1" applyBorder="1" applyAlignment="1" applyProtection="1">
      <alignment horizontal="right" vertical="center"/>
    </xf>
    <xf numFmtId="0" fontId="9" fillId="0" borderId="0" xfId="55" applyFont="1" applyBorder="1" applyProtection="1"/>
    <xf numFmtId="43" fontId="18" fillId="0" borderId="30" xfId="1" applyFont="1" applyFill="1" applyBorder="1" applyAlignment="1" applyProtection="1">
      <alignment horizontal="center" vertical="top"/>
    </xf>
    <xf numFmtId="43" fontId="18" fillId="0" borderId="33" xfId="1" applyFont="1" applyFill="1" applyBorder="1" applyAlignment="1" applyProtection="1">
      <alignment horizontal="center" vertical="top"/>
    </xf>
    <xf numFmtId="43" fontId="18" fillId="0" borderId="0" xfId="1" applyFont="1" applyFill="1" applyBorder="1" applyAlignment="1" applyProtection="1">
      <alignment horizontal="center" vertical="top"/>
    </xf>
    <xf numFmtId="0" fontId="7" fillId="0" borderId="0" xfId="55" applyFont="1" applyAlignment="1">
      <alignment horizontal="center" vertical="center" wrapText="1"/>
    </xf>
    <xf numFmtId="0" fontId="17" fillId="0" borderId="0" xfId="55" applyFont="1"/>
    <xf numFmtId="0" fontId="7" fillId="0" borderId="0" xfId="55" applyFont="1" applyAlignment="1">
      <alignment vertical="center" wrapText="1"/>
    </xf>
    <xf numFmtId="0" fontId="7" fillId="0" borderId="0" xfId="53" applyFont="1" applyAlignment="1">
      <alignment vertical="center" wrapText="1"/>
    </xf>
    <xf numFmtId="0" fontId="7" fillId="0" borderId="0" xfId="55" applyFont="1" applyAlignment="1">
      <alignment horizontal="center"/>
    </xf>
    <xf numFmtId="0" fontId="2" fillId="0" borderId="0" xfId="53" applyFont="1"/>
    <xf numFmtId="0" fontId="19" fillId="0" borderId="0" xfId="53" applyFont="1"/>
    <xf numFmtId="0" fontId="1" fillId="0" borderId="10" xfId="53" applyFont="1" applyBorder="1"/>
    <xf numFmtId="0" fontId="1" fillId="0" borderId="0" xfId="53" applyFont="1" applyAlignment="1">
      <alignment horizontal="center" vertical="center"/>
    </xf>
    <xf numFmtId="177" fontId="3" fillId="0" borderId="0" xfId="53" applyNumberFormat="1" applyFont="1" applyAlignment="1">
      <alignment horizontal="center" vertical="center"/>
    </xf>
    <xf numFmtId="0" fontId="2" fillId="0" borderId="0" xfId="53" applyFont="1" applyAlignment="1">
      <alignment horizontal="left"/>
    </xf>
    <xf numFmtId="49" fontId="2" fillId="0" borderId="0" xfId="53" applyNumberFormat="1" applyFont="1" applyAlignment="1">
      <alignment horizontal="right"/>
    </xf>
    <xf numFmtId="0" fontId="1" fillId="2" borderId="21" xfId="53" applyFont="1" applyFill="1" applyBorder="1" applyAlignment="1">
      <alignment horizontal="center" vertical="center"/>
    </xf>
    <xf numFmtId="0" fontId="1" fillId="2" borderId="22" xfId="53" applyFont="1" applyFill="1" applyBorder="1" applyAlignment="1">
      <alignment horizontal="center" vertical="center"/>
    </xf>
    <xf numFmtId="0" fontId="1" fillId="2" borderId="23" xfId="53" applyFont="1" applyFill="1" applyBorder="1" applyAlignment="1">
      <alignment horizontal="center" vertical="center"/>
    </xf>
    <xf numFmtId="0" fontId="1" fillId="2" borderId="24" xfId="53" applyFont="1" applyFill="1" applyBorder="1" applyAlignment="1">
      <alignment horizontal="center" vertical="center"/>
    </xf>
    <xf numFmtId="0" fontId="1" fillId="2" borderId="27" xfId="53" applyFont="1" applyFill="1" applyBorder="1" applyAlignment="1">
      <alignment horizontal="center" vertical="center"/>
    </xf>
    <xf numFmtId="0" fontId="1" fillId="2" borderId="25" xfId="53" applyFont="1" applyFill="1" applyBorder="1" applyAlignment="1">
      <alignment horizontal="center" vertical="center"/>
    </xf>
    <xf numFmtId="0" fontId="1" fillId="2" borderId="41" xfId="53" applyFont="1" applyFill="1" applyBorder="1" applyAlignment="1">
      <alignment horizontal="center" vertical="center"/>
    </xf>
    <xf numFmtId="0" fontId="1" fillId="2" borderId="0" xfId="53" applyFont="1" applyFill="1" applyAlignment="1">
      <alignment horizontal="center" vertical="center"/>
    </xf>
    <xf numFmtId="0" fontId="1" fillId="2" borderId="42" xfId="53" applyFont="1" applyFill="1" applyBorder="1" applyAlignment="1">
      <alignment horizontal="center" vertical="center"/>
    </xf>
    <xf numFmtId="177" fontId="1" fillId="2" borderId="18" xfId="53" applyNumberFormat="1" applyFont="1" applyFill="1" applyBorder="1" applyAlignment="1">
      <alignment horizontal="center" vertical="center"/>
    </xf>
    <xf numFmtId="0" fontId="1" fillId="2" borderId="19" xfId="53" applyFont="1" applyFill="1" applyBorder="1" applyAlignment="1">
      <alignment horizontal="center" vertical="center"/>
    </xf>
    <xf numFmtId="0" fontId="1" fillId="2" borderId="26" xfId="53" applyFont="1" applyFill="1" applyBorder="1" applyAlignment="1">
      <alignment horizontal="center" vertical="center"/>
    </xf>
    <xf numFmtId="0" fontId="1" fillId="2" borderId="43" xfId="53" applyFont="1" applyFill="1" applyBorder="1" applyAlignment="1">
      <alignment horizontal="center" vertical="center"/>
    </xf>
    <xf numFmtId="0" fontId="1" fillId="2" borderId="1" xfId="53" applyFont="1" applyFill="1" applyBorder="1" applyAlignment="1">
      <alignment horizontal="center" vertical="center"/>
    </xf>
    <xf numFmtId="0" fontId="1" fillId="2" borderId="44" xfId="53" applyFont="1" applyFill="1" applyBorder="1" applyAlignment="1">
      <alignment horizontal="center" vertical="center"/>
    </xf>
    <xf numFmtId="0" fontId="1" fillId="2" borderId="18" xfId="53" applyFont="1" applyFill="1" applyBorder="1" applyAlignment="1">
      <alignment horizontal="center" vertical="center"/>
    </xf>
    <xf numFmtId="0" fontId="2" fillId="0" borderId="22" xfId="53" applyFont="1" applyBorder="1" applyAlignment="1">
      <alignment horizontal="center"/>
    </xf>
    <xf numFmtId="0" fontId="2" fillId="0" borderId="23" xfId="53" applyFont="1" applyBorder="1" applyAlignment="1">
      <alignment horizontal="center"/>
    </xf>
    <xf numFmtId="0" fontId="2" fillId="0" borderId="18" xfId="53" applyFont="1" applyBorder="1" applyAlignment="1">
      <alignment horizontal="center" vertical="center"/>
    </xf>
    <xf numFmtId="0" fontId="2" fillId="0" borderId="18" xfId="53" applyFont="1" applyBorder="1" applyAlignment="1">
      <alignment horizontal="left" vertical="center"/>
    </xf>
    <xf numFmtId="0" fontId="2" fillId="0" borderId="19" xfId="53" applyFont="1" applyBorder="1" applyAlignment="1">
      <alignment horizontal="left" vertical="center"/>
    </xf>
    <xf numFmtId="0" fontId="1" fillId="0" borderId="25" xfId="53" applyFont="1" applyBorder="1" applyAlignment="1" applyProtection="1">
      <alignment horizontal="center"/>
    </xf>
    <xf numFmtId="0" fontId="1" fillId="0" borderId="41" xfId="53" applyFont="1" applyBorder="1" applyProtection="1"/>
    <xf numFmtId="0" fontId="1" fillId="0" borderId="0" xfId="53" applyFont="1" applyBorder="1" applyAlignment="1" applyProtection="1">
      <alignment horizontal="center"/>
    </xf>
    <xf numFmtId="0" fontId="1" fillId="0" borderId="42" xfId="53" applyFont="1" applyBorder="1" applyProtection="1"/>
    <xf numFmtId="0" fontId="1" fillId="0" borderId="0" xfId="53" applyFont="1" applyAlignment="1" applyProtection="1">
      <alignment horizontal="left"/>
    </xf>
    <xf numFmtId="43" fontId="1" fillId="0" borderId="25" xfId="1" applyFont="1" applyBorder="1" applyAlignment="1" applyProtection="1">
      <alignment horizontal="right" vertical="center"/>
    </xf>
    <xf numFmtId="0" fontId="1" fillId="0" borderId="0" xfId="53" applyFont="1" applyAlignment="1" applyProtection="1">
      <alignment horizontal="center"/>
    </xf>
    <xf numFmtId="0" fontId="1" fillId="0" borderId="25" xfId="53" applyFont="1" applyBorder="1" applyAlignment="1" applyProtection="1">
      <alignment horizontal="center" vertical="top"/>
    </xf>
    <xf numFmtId="0" fontId="1" fillId="0" borderId="41" xfId="53" applyFont="1" applyBorder="1" applyAlignment="1" applyProtection="1">
      <alignment wrapText="1"/>
    </xf>
    <xf numFmtId="0" fontId="1" fillId="0" borderId="0" xfId="53" applyFont="1" applyAlignment="1" applyProtection="1">
      <alignment wrapText="1"/>
    </xf>
    <xf numFmtId="0" fontId="1" fillId="0" borderId="42" xfId="53" applyFont="1" applyBorder="1" applyAlignment="1" applyProtection="1">
      <alignment wrapText="1"/>
    </xf>
    <xf numFmtId="0" fontId="1" fillId="0" borderId="41" xfId="53" applyFont="1" applyBorder="1" applyAlignment="1" applyProtection="1">
      <alignment horizontal="left" vertical="top" wrapText="1"/>
    </xf>
    <xf numFmtId="0" fontId="1" fillId="0" borderId="0" xfId="53" applyFont="1" applyBorder="1" applyAlignment="1" applyProtection="1">
      <alignment horizontal="left" vertical="top" wrapText="1"/>
    </xf>
    <xf numFmtId="0" fontId="1" fillId="0" borderId="42" xfId="53" applyFont="1" applyBorder="1" applyAlignment="1" applyProtection="1">
      <alignment horizontal="left" vertical="top" wrapText="1"/>
    </xf>
    <xf numFmtId="177" fontId="1" fillId="4" borderId="25" xfId="1" applyNumberFormat="1" applyFont="1" applyFill="1" applyBorder="1" applyAlignment="1" applyProtection="1">
      <alignment horizontal="right" vertical="center"/>
    </xf>
    <xf numFmtId="0" fontId="1" fillId="0" borderId="41" xfId="53" applyFont="1" applyBorder="1" applyAlignment="1" applyProtection="1">
      <alignment horizontal="left" vertical="top"/>
    </xf>
    <xf numFmtId="0" fontId="1" fillId="0" borderId="0" xfId="53" applyFont="1" applyAlignment="1" applyProtection="1">
      <alignment horizontal="left" wrapText="1"/>
    </xf>
    <xf numFmtId="0" fontId="1" fillId="0" borderId="41" xfId="53" applyFont="1" applyBorder="1" applyAlignment="1" applyProtection="1">
      <alignment horizontal="left"/>
    </xf>
    <xf numFmtId="0" fontId="1" fillId="0" borderId="0" xfId="53" applyFont="1" applyAlignment="1" applyProtection="1">
      <alignment horizontal="left" vertical="center"/>
    </xf>
    <xf numFmtId="0" fontId="1" fillId="0" borderId="42" xfId="53" applyFont="1" applyBorder="1" applyAlignment="1" applyProtection="1">
      <alignment horizontal="left" vertical="center"/>
    </xf>
    <xf numFmtId="177" fontId="1" fillId="0" borderId="25" xfId="1" applyNumberFormat="1" applyFont="1" applyBorder="1" applyAlignment="1" applyProtection="1">
      <alignment horizontal="right" vertical="center"/>
    </xf>
    <xf numFmtId="0" fontId="1" fillId="0" borderId="42" xfId="53" applyFont="1" applyBorder="1" applyAlignment="1" applyProtection="1">
      <alignment horizontal="left"/>
    </xf>
    <xf numFmtId="0" fontId="1" fillId="0" borderId="43" xfId="53" applyFont="1" applyBorder="1" applyAlignment="1" applyProtection="1">
      <alignment horizontal="center" vertical="center"/>
    </xf>
    <xf numFmtId="0" fontId="1" fillId="0" borderId="1" xfId="53" applyFont="1" applyBorder="1" applyAlignment="1" applyProtection="1">
      <alignment horizontal="center" vertical="center"/>
    </xf>
    <xf numFmtId="0" fontId="1" fillId="0" borderId="44" xfId="53" applyFont="1" applyBorder="1" applyAlignment="1" applyProtection="1">
      <alignment vertical="center"/>
    </xf>
    <xf numFmtId="0" fontId="1" fillId="0" borderId="26" xfId="53" applyFont="1" applyBorder="1" applyAlignment="1" applyProtection="1">
      <alignment horizontal="right" vertical="center"/>
    </xf>
    <xf numFmtId="0" fontId="2" fillId="0" borderId="41" xfId="53" applyFont="1" applyBorder="1" applyAlignment="1" applyProtection="1">
      <alignment horizontal="center" vertical="center"/>
    </xf>
    <xf numFmtId="177" fontId="2" fillId="0" borderId="18" xfId="53" applyNumberFormat="1" applyFont="1" applyBorder="1" applyAlignment="1" applyProtection="1">
      <alignment horizontal="left" vertical="center"/>
    </xf>
    <xf numFmtId="0" fontId="2" fillId="0" borderId="19" xfId="53" applyFont="1" applyBorder="1" applyAlignment="1" applyProtection="1">
      <alignment horizontal="left" vertical="center"/>
    </xf>
    <xf numFmtId="0" fontId="1" fillId="0" borderId="21" xfId="53" applyFont="1" applyBorder="1" applyAlignment="1" applyProtection="1">
      <alignment horizontal="center"/>
    </xf>
    <xf numFmtId="0" fontId="1" fillId="0" borderId="22" xfId="53" applyFont="1" applyBorder="1" applyProtection="1"/>
    <xf numFmtId="0" fontId="1" fillId="0" borderId="23" xfId="53" applyFont="1" applyBorder="1" applyAlignment="1" applyProtection="1">
      <alignment horizontal="center"/>
    </xf>
    <xf numFmtId="0" fontId="1" fillId="0" borderId="24" xfId="53" applyFont="1" applyBorder="1" applyProtection="1"/>
    <xf numFmtId="177" fontId="1" fillId="0" borderId="21" xfId="1" applyNumberFormat="1" applyFont="1" applyBorder="1" applyProtection="1"/>
    <xf numFmtId="177" fontId="1" fillId="0" borderId="25" xfId="1" applyNumberFormat="1" applyFont="1" applyBorder="1" applyProtection="1"/>
    <xf numFmtId="177" fontId="1" fillId="4" borderId="25" xfId="1" applyNumberFormat="1" applyFont="1" applyFill="1" applyBorder="1" applyProtection="1"/>
    <xf numFmtId="0" fontId="19" fillId="0" borderId="25" xfId="53" applyFont="1" applyBorder="1" applyAlignment="1" applyProtection="1">
      <alignment horizontal="center"/>
    </xf>
    <xf numFmtId="0" fontId="19" fillId="0" borderId="41" xfId="53" applyFont="1" applyBorder="1" applyAlignment="1" applyProtection="1">
      <alignment horizontal="left"/>
    </xf>
    <xf numFmtId="17" fontId="2" fillId="0" borderId="0" xfId="53" applyNumberFormat="1" applyFont="1"/>
    <xf numFmtId="0" fontId="1" fillId="2" borderId="20" xfId="53" applyFont="1" applyFill="1" applyBorder="1" applyAlignment="1">
      <alignment horizontal="center" vertical="center"/>
    </xf>
    <xf numFmtId="0" fontId="1" fillId="0" borderId="42" xfId="53" applyFont="1" applyBorder="1" applyAlignment="1" applyProtection="1">
      <alignment vertical="center"/>
    </xf>
    <xf numFmtId="0" fontId="1" fillId="5" borderId="25" xfId="53" applyFont="1" applyFill="1" applyBorder="1" applyAlignment="1" applyProtection="1">
      <alignment vertical="center"/>
    </xf>
    <xf numFmtId="43" fontId="1" fillId="0" borderId="42" xfId="1" applyFont="1" applyBorder="1" applyAlignment="1" applyProtection="1">
      <alignment horizontal="right" vertical="center"/>
    </xf>
    <xf numFmtId="43" fontId="1" fillId="5" borderId="25" xfId="1" applyFont="1" applyFill="1" applyBorder="1" applyAlignment="1" applyProtection="1">
      <alignment horizontal="right" vertical="center"/>
    </xf>
    <xf numFmtId="177" fontId="1" fillId="5" borderId="25" xfId="1" applyNumberFormat="1" applyFont="1" applyFill="1" applyBorder="1" applyAlignment="1" applyProtection="1">
      <alignment horizontal="right" vertical="center"/>
    </xf>
    <xf numFmtId="177" fontId="1" fillId="0" borderId="42" xfId="1" applyNumberFormat="1" applyFont="1" applyBorder="1" applyAlignment="1" applyProtection="1">
      <alignment horizontal="right" vertical="center"/>
    </xf>
    <xf numFmtId="177" fontId="1" fillId="4" borderId="42" xfId="1" applyNumberFormat="1" applyFont="1" applyFill="1" applyBorder="1" applyAlignment="1" applyProtection="1">
      <alignment horizontal="right" vertical="center"/>
    </xf>
    <xf numFmtId="0" fontId="1" fillId="0" borderId="44" xfId="53" applyFont="1" applyBorder="1" applyAlignment="1" applyProtection="1">
      <alignment horizontal="right" vertical="center"/>
    </xf>
    <xf numFmtId="0" fontId="1" fillId="5" borderId="26" xfId="53" applyFont="1" applyFill="1" applyBorder="1" applyAlignment="1" applyProtection="1">
      <alignment horizontal="right" vertical="center"/>
    </xf>
    <xf numFmtId="177" fontId="1" fillId="5" borderId="25" xfId="1" applyNumberFormat="1" applyFont="1" applyFill="1" applyBorder="1" applyProtection="1"/>
    <xf numFmtId="177" fontId="1" fillId="4" borderId="42" xfId="1" applyNumberFormat="1" applyFont="1" applyFill="1" applyBorder="1" applyAlignment="1" applyProtection="1"/>
    <xf numFmtId="177" fontId="1" fillId="0" borderId="42" xfId="1" applyNumberFormat="1" applyFont="1" applyBorder="1" applyAlignment="1" applyProtection="1">
      <alignment horizontal="center"/>
    </xf>
    <xf numFmtId="0" fontId="2" fillId="0" borderId="1" xfId="53" applyFont="1" applyBorder="1" applyAlignment="1">
      <alignment horizontal="right"/>
    </xf>
    <xf numFmtId="0" fontId="2" fillId="0" borderId="20" xfId="53" applyFont="1" applyBorder="1" applyAlignment="1">
      <alignment horizontal="left" vertical="center"/>
    </xf>
    <xf numFmtId="0" fontId="2" fillId="0" borderId="20" xfId="53" applyFont="1" applyBorder="1" applyAlignment="1" applyProtection="1">
      <alignment horizontal="left" vertical="center"/>
    </xf>
    <xf numFmtId="0" fontId="1" fillId="0" borderId="0" xfId="53" applyFont="1" applyProtection="1"/>
    <xf numFmtId="0" fontId="1" fillId="0" borderId="26" xfId="53" applyFont="1" applyBorder="1" applyAlignment="1" applyProtection="1">
      <alignment horizontal="center"/>
    </xf>
    <xf numFmtId="0" fontId="1" fillId="0" borderId="43" xfId="53" applyFont="1" applyBorder="1" applyProtection="1"/>
    <xf numFmtId="0" fontId="1" fillId="0" borderId="1" xfId="53" applyFont="1" applyBorder="1" applyAlignment="1" applyProtection="1">
      <alignment horizontal="center"/>
    </xf>
    <xf numFmtId="0" fontId="1" fillId="0" borderId="44" xfId="53" applyFont="1" applyBorder="1" applyProtection="1"/>
    <xf numFmtId="0" fontId="1" fillId="0" borderId="26" xfId="53" applyFont="1" applyBorder="1" applyProtection="1"/>
    <xf numFmtId="0" fontId="2" fillId="0" borderId="41" xfId="53" applyFont="1" applyBorder="1" applyAlignment="1" applyProtection="1">
      <alignment horizontal="center"/>
    </xf>
    <xf numFmtId="0" fontId="2" fillId="0" borderId="27" xfId="53" applyFont="1" applyBorder="1" applyAlignment="1" applyProtection="1">
      <alignment horizontal="left"/>
    </xf>
    <xf numFmtId="0" fontId="2" fillId="0" borderId="0" xfId="53" applyFont="1" applyProtection="1"/>
    <xf numFmtId="0" fontId="1" fillId="2" borderId="41" xfId="53" applyFont="1" applyFill="1" applyBorder="1" applyProtection="1"/>
    <xf numFmtId="0" fontId="1" fillId="2" borderId="0" xfId="53" applyFont="1" applyFill="1" applyProtection="1"/>
    <xf numFmtId="0" fontId="1" fillId="0" borderId="41" xfId="53" applyFont="1" applyBorder="1" applyAlignment="1" applyProtection="1">
      <alignment horizontal="center"/>
    </xf>
    <xf numFmtId="0" fontId="1" fillId="0" borderId="43" xfId="53" applyFont="1" applyBorder="1" applyAlignment="1" applyProtection="1">
      <alignment horizontal="center"/>
    </xf>
    <xf numFmtId="0" fontId="1" fillId="2" borderId="43" xfId="53" applyFont="1" applyFill="1" applyBorder="1" applyProtection="1"/>
    <xf numFmtId="0" fontId="1" fillId="2" borderId="1" xfId="53" applyFont="1" applyFill="1" applyBorder="1" applyProtection="1"/>
    <xf numFmtId="0" fontId="2" fillId="0" borderId="0" xfId="53" applyFont="1" applyAlignment="1" applyProtection="1">
      <alignment horizontal="center"/>
    </xf>
    <xf numFmtId="0" fontId="1" fillId="2" borderId="21" xfId="53" applyFont="1" applyFill="1" applyBorder="1" applyAlignment="1" applyProtection="1">
      <alignment horizontal="center" vertical="center"/>
    </xf>
    <xf numFmtId="0" fontId="1" fillId="2" borderId="22" xfId="53" applyFont="1" applyFill="1" applyBorder="1" applyAlignment="1" applyProtection="1">
      <alignment horizontal="center" vertical="center"/>
    </xf>
    <xf numFmtId="0" fontId="1" fillId="2" borderId="23" xfId="53" applyFont="1" applyFill="1" applyBorder="1" applyAlignment="1" applyProtection="1">
      <alignment horizontal="center" vertical="center"/>
    </xf>
    <xf numFmtId="0" fontId="1" fillId="2" borderId="24" xfId="53" applyFont="1" applyFill="1" applyBorder="1" applyAlignment="1" applyProtection="1">
      <alignment horizontal="center" vertical="center"/>
    </xf>
    <xf numFmtId="0" fontId="1" fillId="2" borderId="18" xfId="53" applyFont="1" applyFill="1" applyBorder="1" applyAlignment="1" applyProtection="1">
      <alignment horizontal="center" vertical="center"/>
    </xf>
    <xf numFmtId="0" fontId="1" fillId="2" borderId="19" xfId="53" applyFont="1" applyFill="1" applyBorder="1" applyAlignment="1" applyProtection="1">
      <alignment horizontal="center" vertical="center"/>
    </xf>
    <xf numFmtId="0" fontId="1" fillId="2" borderId="25" xfId="53" applyFont="1" applyFill="1" applyBorder="1" applyAlignment="1" applyProtection="1">
      <alignment horizontal="center" vertical="center"/>
    </xf>
    <xf numFmtId="0" fontId="1" fillId="2" borderId="41" xfId="53" applyFont="1" applyFill="1" applyBorder="1" applyAlignment="1" applyProtection="1">
      <alignment horizontal="center" vertical="center"/>
    </xf>
    <xf numFmtId="0" fontId="1" fillId="2" borderId="0" xfId="53" applyFont="1" applyFill="1" applyAlignment="1" applyProtection="1">
      <alignment horizontal="center" vertical="center"/>
    </xf>
    <xf numFmtId="0" fontId="1" fillId="2" borderId="42" xfId="53" applyFont="1" applyFill="1" applyBorder="1" applyAlignment="1" applyProtection="1">
      <alignment horizontal="center" vertical="center"/>
    </xf>
    <xf numFmtId="0" fontId="1" fillId="2" borderId="26" xfId="53" applyFont="1" applyFill="1" applyBorder="1" applyAlignment="1" applyProtection="1">
      <alignment horizontal="center" vertical="center"/>
    </xf>
    <xf numFmtId="0" fontId="1" fillId="2" borderId="43" xfId="53" applyFont="1" applyFill="1" applyBorder="1" applyAlignment="1" applyProtection="1">
      <alignment horizontal="center" vertical="center"/>
    </xf>
    <xf numFmtId="0" fontId="1" fillId="2" borderId="1" xfId="53" applyFont="1" applyFill="1" applyBorder="1" applyAlignment="1" applyProtection="1">
      <alignment horizontal="center" vertical="center"/>
    </xf>
    <xf numFmtId="0" fontId="1" fillId="2" borderId="44" xfId="53" applyFont="1" applyFill="1" applyBorder="1" applyAlignment="1" applyProtection="1">
      <alignment horizontal="center" vertical="center"/>
    </xf>
    <xf numFmtId="0" fontId="1" fillId="0" borderId="18" xfId="53" applyFont="1" applyBorder="1" applyAlignment="1" applyProtection="1">
      <alignment horizontal="center"/>
    </xf>
    <xf numFmtId="0" fontId="1" fillId="0" borderId="19" xfId="53" applyFont="1" applyBorder="1" applyAlignment="1" applyProtection="1">
      <alignment horizontal="center"/>
    </xf>
    <xf numFmtId="0" fontId="1" fillId="0" borderId="23" xfId="53" applyFont="1" applyBorder="1" applyProtection="1"/>
    <xf numFmtId="177" fontId="1" fillId="0" borderId="21" xfId="1" applyNumberFormat="1" applyFont="1" applyBorder="1" applyAlignment="1" applyProtection="1">
      <alignment horizontal="right"/>
    </xf>
    <xf numFmtId="177" fontId="1" fillId="0" borderId="25" xfId="1" applyNumberFormat="1" applyFont="1" applyBorder="1" applyAlignment="1" applyProtection="1">
      <alignment horizontal="right"/>
    </xf>
    <xf numFmtId="0" fontId="1" fillId="0" borderId="1" xfId="53" applyFont="1" applyBorder="1" applyProtection="1"/>
    <xf numFmtId="0" fontId="1" fillId="0" borderId="0" xfId="53" applyFont="1" applyAlignment="1">
      <alignment horizontal="left" vertical="top" wrapText="1"/>
    </xf>
    <xf numFmtId="177" fontId="1" fillId="0" borderId="42" xfId="1" applyNumberFormat="1" applyFont="1" applyBorder="1" applyAlignment="1" applyProtection="1"/>
    <xf numFmtId="0" fontId="1" fillId="0" borderId="44" xfId="53" applyFont="1" applyBorder="1" applyAlignment="1" applyProtection="1"/>
    <xf numFmtId="0" fontId="1" fillId="5" borderId="26" xfId="53" applyFont="1" applyFill="1" applyBorder="1" applyProtection="1"/>
    <xf numFmtId="0" fontId="1" fillId="0" borderId="21" xfId="53" applyFont="1" applyBorder="1" applyProtection="1"/>
    <xf numFmtId="0" fontId="1" fillId="2" borderId="23" xfId="53" applyFont="1" applyFill="1" applyBorder="1" applyProtection="1"/>
    <xf numFmtId="0" fontId="1" fillId="0" borderId="25" xfId="53" applyFont="1" applyBorder="1" applyProtection="1"/>
    <xf numFmtId="43" fontId="1" fillId="0" borderId="25" xfId="1" applyFont="1" applyBorder="1" applyProtection="1"/>
    <xf numFmtId="43" fontId="1" fillId="2" borderId="0" xfId="1" applyFont="1" applyFill="1" applyProtection="1"/>
    <xf numFmtId="0" fontId="2" fillId="0" borderId="1" xfId="53" applyFont="1" applyBorder="1" applyAlignment="1" applyProtection="1">
      <alignment horizontal="right"/>
    </xf>
    <xf numFmtId="0" fontId="1" fillId="2" borderId="20" xfId="53" applyFont="1" applyFill="1" applyBorder="1" applyAlignment="1" applyProtection="1">
      <alignment horizontal="center" vertical="center"/>
    </xf>
    <xf numFmtId="0" fontId="1" fillId="0" borderId="20" xfId="53" applyFont="1" applyBorder="1" applyAlignment="1" applyProtection="1">
      <alignment horizontal="center"/>
    </xf>
    <xf numFmtId="0" fontId="1" fillId="0" borderId="0" xfId="53" applyFont="1" applyAlignment="1" applyProtection="1">
      <alignment vertical="center"/>
    </xf>
    <xf numFmtId="0" fontId="20" fillId="0" borderId="0" xfId="53" applyFont="1"/>
    <xf numFmtId="0" fontId="21" fillId="0" borderId="0" xfId="0" applyFont="1"/>
    <xf numFmtId="0" fontId="7" fillId="0" borderId="0" xfId="53" applyFont="1" applyAlignment="1">
      <alignment horizontal="center" vertical="center"/>
    </xf>
    <xf numFmtId="0" fontId="3" fillId="0" borderId="0" xfId="53" applyFont="1" applyAlignment="1">
      <alignment horizontal="center"/>
    </xf>
    <xf numFmtId="0" fontId="7" fillId="0" borderId="0" xfId="53" applyFont="1" applyBorder="1" applyAlignment="1">
      <alignment horizontal="right"/>
    </xf>
    <xf numFmtId="0" fontId="3" fillId="0" borderId="0" xfId="53" applyFont="1" applyBorder="1"/>
    <xf numFmtId="0" fontId="7" fillId="0" borderId="0" xfId="53" applyFont="1" applyBorder="1" applyAlignment="1">
      <alignment horizontal="left"/>
    </xf>
    <xf numFmtId="0" fontId="7" fillId="0" borderId="0" xfId="53" applyFont="1" applyAlignment="1">
      <alignment horizontal="center"/>
    </xf>
    <xf numFmtId="0" fontId="7" fillId="2" borderId="21" xfId="53" applyFont="1" applyFill="1" applyBorder="1" applyAlignment="1">
      <alignment horizontal="center"/>
    </xf>
    <xf numFmtId="0" fontId="7" fillId="2" borderId="22" xfId="53" applyFont="1" applyFill="1" applyBorder="1" applyAlignment="1">
      <alignment horizontal="center"/>
    </xf>
    <xf numFmtId="0" fontId="7" fillId="2" borderId="23" xfId="53" applyFont="1" applyFill="1" applyBorder="1" applyAlignment="1">
      <alignment horizontal="center"/>
    </xf>
    <xf numFmtId="0" fontId="7" fillId="2" borderId="24" xfId="53" applyFont="1" applyFill="1" applyBorder="1" applyAlignment="1">
      <alignment horizontal="center"/>
    </xf>
    <xf numFmtId="0" fontId="7" fillId="2" borderId="18" xfId="53" applyFont="1" applyFill="1" applyBorder="1" applyAlignment="1">
      <alignment horizontal="center" vertical="center"/>
    </xf>
    <xf numFmtId="0" fontId="3" fillId="2" borderId="20" xfId="53" applyFont="1" applyFill="1" applyBorder="1" applyAlignment="1">
      <alignment vertical="center"/>
    </xf>
    <xf numFmtId="0" fontId="7" fillId="2" borderId="25" xfId="53" applyFont="1" applyFill="1" applyBorder="1"/>
    <xf numFmtId="0" fontId="7" fillId="2" borderId="41" xfId="53" applyFont="1" applyFill="1" applyBorder="1" applyAlignment="1">
      <alignment horizontal="center"/>
    </xf>
    <xf numFmtId="0" fontId="7" fillId="2" borderId="0" xfId="53" applyFont="1" applyFill="1" applyAlignment="1">
      <alignment horizontal="center"/>
    </xf>
    <xf numFmtId="0" fontId="7" fillId="2" borderId="42" xfId="53" applyFont="1" applyFill="1" applyBorder="1" applyAlignment="1">
      <alignment horizontal="center"/>
    </xf>
    <xf numFmtId="0" fontId="7" fillId="2" borderId="21" xfId="53" applyFont="1" applyFill="1" applyBorder="1" applyAlignment="1">
      <alignment horizontal="center" vertical="center" wrapText="1"/>
    </xf>
    <xf numFmtId="0" fontId="7" fillId="2" borderId="26" xfId="53" applyFont="1" applyFill="1" applyBorder="1" applyAlignment="1">
      <alignment horizontal="center"/>
    </xf>
    <xf numFmtId="0" fontId="7" fillId="2" borderId="43" xfId="53" applyFont="1" applyFill="1" applyBorder="1" applyAlignment="1">
      <alignment horizontal="center"/>
    </xf>
    <xf numFmtId="0" fontId="7" fillId="2" borderId="1" xfId="53" applyFont="1" applyFill="1" applyBorder="1" applyAlignment="1">
      <alignment horizontal="center"/>
    </xf>
    <xf numFmtId="0" fontId="7" fillId="2" borderId="44" xfId="53" applyFont="1" applyFill="1" applyBorder="1" applyAlignment="1">
      <alignment horizontal="center"/>
    </xf>
    <xf numFmtId="0" fontId="7" fillId="2" borderId="26" xfId="53" applyFont="1" applyFill="1" applyBorder="1" applyAlignment="1">
      <alignment horizontal="center" vertical="center" wrapText="1"/>
    </xf>
    <xf numFmtId="0" fontId="3" fillId="0" borderId="22" xfId="53" applyFont="1" applyBorder="1" applyAlignment="1">
      <alignment horizontal="center"/>
    </xf>
    <xf numFmtId="0" fontId="3" fillId="0" borderId="23" xfId="53" applyFont="1" applyBorder="1" applyAlignment="1">
      <alignment horizontal="center"/>
    </xf>
    <xf numFmtId="0" fontId="7" fillId="0" borderId="27" xfId="53" applyFont="1" applyBorder="1" applyAlignment="1">
      <alignment horizontal="center"/>
    </xf>
    <xf numFmtId="0" fontId="7" fillId="0" borderId="18" xfId="53" applyFont="1" applyBorder="1" applyAlignment="1">
      <alignment horizontal="left"/>
    </xf>
    <xf numFmtId="0" fontId="7" fillId="0" borderId="19" xfId="53" applyFont="1" applyBorder="1" applyAlignment="1">
      <alignment horizontal="left"/>
    </xf>
    <xf numFmtId="0" fontId="7" fillId="0" borderId="20" xfId="53" applyFont="1" applyBorder="1" applyAlignment="1">
      <alignment horizontal="left"/>
    </xf>
    <xf numFmtId="0" fontId="3" fillId="0" borderId="25" xfId="53" applyFont="1" applyBorder="1" applyAlignment="1" applyProtection="1">
      <alignment horizontal="center"/>
    </xf>
    <xf numFmtId="0" fontId="3" fillId="0" borderId="41" xfId="53" applyFont="1" applyBorder="1" applyProtection="1"/>
    <xf numFmtId="0" fontId="3" fillId="0" borderId="0" xfId="53" applyFont="1" applyBorder="1" applyProtection="1"/>
    <xf numFmtId="0" fontId="3" fillId="0" borderId="42" xfId="53" applyFont="1" applyBorder="1" applyProtection="1"/>
    <xf numFmtId="177" fontId="3" fillId="0" borderId="25" xfId="1" applyNumberFormat="1" applyFont="1" applyBorder="1" applyProtection="1"/>
    <xf numFmtId="0" fontId="3" fillId="0" borderId="0" xfId="53" applyFont="1" applyProtection="1"/>
    <xf numFmtId="0" fontId="7" fillId="0" borderId="21" xfId="53" applyFont="1" applyBorder="1" applyAlignment="1" applyProtection="1">
      <alignment horizontal="center"/>
    </xf>
    <xf numFmtId="0" fontId="7" fillId="0" borderId="18" xfId="53" applyFont="1" applyBorder="1" applyProtection="1"/>
    <xf numFmtId="0" fontId="3" fillId="0" borderId="19" xfId="53" applyFont="1" applyBorder="1" applyProtection="1"/>
    <xf numFmtId="0" fontId="3" fillId="0" borderId="20" xfId="53" applyFont="1" applyBorder="1" applyProtection="1"/>
    <xf numFmtId="177" fontId="3" fillId="0" borderId="27" xfId="1" applyNumberFormat="1" applyFont="1" applyBorder="1" applyProtection="1"/>
    <xf numFmtId="0" fontId="3" fillId="0" borderId="45" xfId="53" applyFont="1" applyBorder="1" applyProtection="1"/>
    <xf numFmtId="0" fontId="20" fillId="0" borderId="25" xfId="53" applyFont="1" applyBorder="1" applyAlignment="1" applyProtection="1">
      <alignment horizontal="center"/>
    </xf>
    <xf numFmtId="0" fontId="20" fillId="0" borderId="41" xfId="53" applyFont="1" applyBorder="1" applyProtection="1"/>
    <xf numFmtId="0" fontId="22" fillId="0" borderId="42" xfId="53" applyFont="1" applyBorder="1" applyProtection="1"/>
    <xf numFmtId="0" fontId="20" fillId="0" borderId="42" xfId="53" applyFont="1" applyBorder="1" applyProtection="1"/>
    <xf numFmtId="0" fontId="22" fillId="0" borderId="0" xfId="53" applyFont="1" applyProtection="1"/>
    <xf numFmtId="177" fontId="23" fillId="0" borderId="25" xfId="1" applyNumberFormat="1" applyFont="1" applyBorder="1" applyProtection="1"/>
    <xf numFmtId="0" fontId="3" fillId="0" borderId="25" xfId="53" applyFont="1" applyBorder="1" applyProtection="1"/>
    <xf numFmtId="0" fontId="24" fillId="0" borderId="25" xfId="53" applyFont="1" applyBorder="1" applyAlignment="1" applyProtection="1">
      <alignment horizontal="center"/>
    </xf>
    <xf numFmtId="0" fontId="25" fillId="0" borderId="41" xfId="53" applyFont="1" applyBorder="1" applyProtection="1"/>
    <xf numFmtId="0" fontId="24" fillId="0" borderId="0" xfId="53" applyFont="1" applyProtection="1"/>
    <xf numFmtId="0" fontId="24" fillId="0" borderId="42" xfId="53" applyFont="1" applyBorder="1" applyProtection="1"/>
    <xf numFmtId="0" fontId="24" fillId="0" borderId="41" xfId="53" applyFont="1" applyBorder="1" applyProtection="1"/>
    <xf numFmtId="0" fontId="3" fillId="0" borderId="26" xfId="53" applyFont="1" applyBorder="1" applyAlignment="1" applyProtection="1">
      <alignment horizontal="center"/>
    </xf>
    <xf numFmtId="0" fontId="3" fillId="0" borderId="43" xfId="53" applyFont="1" applyBorder="1" applyProtection="1"/>
    <xf numFmtId="0" fontId="3" fillId="0" borderId="1" xfId="53" applyFont="1" applyBorder="1" applyProtection="1"/>
    <xf numFmtId="0" fontId="3" fillId="0" borderId="44" xfId="53" applyFont="1" applyBorder="1" applyProtection="1"/>
    <xf numFmtId="0" fontId="3" fillId="0" borderId="26" xfId="53" applyFont="1" applyBorder="1" applyProtection="1"/>
    <xf numFmtId="0" fontId="3" fillId="0" borderId="0" xfId="53" applyFont="1" applyBorder="1" applyAlignment="1">
      <alignment horizontal="left"/>
    </xf>
    <xf numFmtId="0" fontId="20" fillId="0" borderId="0" xfId="53" applyFont="1" applyAlignment="1">
      <alignment horizontal="center"/>
    </xf>
    <xf numFmtId="177" fontId="3" fillId="0" borderId="0" xfId="1" applyNumberFormat="1" applyFont="1"/>
    <xf numFmtId="177" fontId="7" fillId="0" borderId="0" xfId="1" applyNumberFormat="1" applyFont="1" applyAlignment="1">
      <alignment horizontal="center" vertical="center"/>
    </xf>
    <xf numFmtId="177" fontId="7" fillId="0" borderId="1" xfId="1" applyNumberFormat="1" applyFont="1" applyBorder="1" applyAlignment="1">
      <alignment horizontal="right" vertical="center"/>
    </xf>
    <xf numFmtId="177" fontId="3" fillId="0" borderId="1" xfId="1" applyNumberFormat="1" applyFont="1" applyBorder="1" applyAlignment="1">
      <alignment vertical="center"/>
    </xf>
    <xf numFmtId="177" fontId="7" fillId="2" borderId="18" xfId="1" applyNumberFormat="1" applyFont="1" applyFill="1" applyBorder="1" applyAlignment="1">
      <alignment horizontal="center" vertical="center"/>
    </xf>
    <xf numFmtId="177" fontId="3" fillId="2" borderId="20" xfId="1" applyNumberFormat="1" applyFont="1" applyFill="1" applyBorder="1" applyAlignment="1">
      <alignment vertical="center"/>
    </xf>
    <xf numFmtId="0" fontId="7" fillId="2" borderId="25" xfId="53" applyFont="1" applyFill="1" applyBorder="1" applyAlignment="1">
      <alignment horizontal="center"/>
    </xf>
    <xf numFmtId="0" fontId="7" fillId="2" borderId="0" xfId="53" applyFont="1" applyFill="1" applyBorder="1" applyAlignment="1">
      <alignment horizontal="center"/>
    </xf>
    <xf numFmtId="177" fontId="7" fillId="2" borderId="21" xfId="1" applyNumberFormat="1" applyFont="1" applyFill="1" applyBorder="1" applyAlignment="1">
      <alignment horizontal="center" vertical="center" wrapText="1"/>
    </xf>
    <xf numFmtId="177" fontId="7" fillId="2" borderId="26" xfId="1" applyNumberFormat="1" applyFont="1" applyFill="1" applyBorder="1" applyAlignment="1">
      <alignment horizontal="center" vertical="center" wrapText="1"/>
    </xf>
    <xf numFmtId="0" fontId="3" fillId="0" borderId="24" xfId="53" applyFont="1" applyBorder="1" applyAlignment="1">
      <alignment horizontal="center"/>
    </xf>
    <xf numFmtId="0" fontId="7" fillId="0" borderId="18" xfId="53" applyFont="1" applyBorder="1" applyAlignment="1">
      <alignment horizontal="left" vertical="center"/>
    </xf>
    <xf numFmtId="0" fontId="3" fillId="0" borderId="19" xfId="53" applyFont="1" applyBorder="1" applyAlignment="1">
      <alignment vertical="center"/>
    </xf>
    <xf numFmtId="177" fontId="3" fillId="0" borderId="19" xfId="1" applyNumberFormat="1" applyFont="1" applyBorder="1" applyAlignment="1">
      <alignment vertical="center"/>
    </xf>
    <xf numFmtId="177" fontId="3" fillId="0" borderId="20" xfId="1" applyNumberFormat="1" applyFont="1" applyBorder="1" applyAlignment="1">
      <alignment vertical="center"/>
    </xf>
    <xf numFmtId="0" fontId="3" fillId="0" borderId="21" xfId="53" applyFont="1" applyBorder="1" applyAlignment="1" applyProtection="1">
      <alignment horizontal="center" vertical="center"/>
    </xf>
    <xf numFmtId="0" fontId="3" fillId="0" borderId="22" xfId="53" applyFont="1" applyBorder="1" applyAlignment="1" applyProtection="1">
      <alignment vertical="center"/>
    </xf>
    <xf numFmtId="0" fontId="3" fillId="0" borderId="23" xfId="53" applyFont="1" applyBorder="1" applyAlignment="1" applyProtection="1">
      <alignment vertical="center"/>
    </xf>
    <xf numFmtId="0" fontId="3" fillId="0" borderId="24" xfId="53" applyFont="1" applyBorder="1" applyAlignment="1" applyProtection="1">
      <alignment vertical="center"/>
    </xf>
    <xf numFmtId="177" fontId="3" fillId="0" borderId="21" xfId="1" applyNumberFormat="1" applyFont="1" applyBorder="1" applyAlignment="1" applyProtection="1">
      <alignment vertical="center"/>
    </xf>
    <xf numFmtId="0" fontId="3" fillId="0" borderId="25" xfId="53" applyFont="1" applyBorder="1" applyAlignment="1" applyProtection="1">
      <alignment horizontal="center" vertical="center"/>
    </xf>
    <xf numFmtId="0" fontId="3" fillId="0" borderId="41" xfId="53" applyFont="1" applyBorder="1" applyAlignment="1" applyProtection="1">
      <alignment vertical="center"/>
    </xf>
    <xf numFmtId="0" fontId="3" fillId="0" borderId="0" xfId="53" applyFont="1" applyBorder="1" applyAlignment="1" applyProtection="1">
      <alignment vertical="center"/>
    </xf>
    <xf numFmtId="0" fontId="3" fillId="0" borderId="42" xfId="53" applyFont="1" applyBorder="1" applyAlignment="1" applyProtection="1">
      <alignment vertical="center"/>
    </xf>
    <xf numFmtId="177" fontId="3" fillId="0" borderId="25" xfId="1" applyNumberFormat="1" applyFont="1" applyBorder="1" applyAlignment="1" applyProtection="1">
      <alignment vertical="center"/>
    </xf>
    <xf numFmtId="0" fontId="7" fillId="0" borderId="41" xfId="53" applyFont="1" applyBorder="1" applyAlignment="1" applyProtection="1">
      <alignment vertical="center"/>
    </xf>
    <xf numFmtId="177" fontId="7" fillId="0" borderId="25" xfId="1" applyNumberFormat="1" applyFont="1" applyBorder="1" applyAlignment="1" applyProtection="1">
      <alignment vertical="center"/>
    </xf>
    <xf numFmtId="0" fontId="3" fillId="0" borderId="26" xfId="53" applyFont="1" applyBorder="1" applyAlignment="1" applyProtection="1">
      <alignment horizontal="center" vertical="center"/>
    </xf>
    <xf numFmtId="0" fontId="3" fillId="0" borderId="43" xfId="53" applyFont="1" applyBorder="1" applyAlignment="1" applyProtection="1">
      <alignment vertical="center"/>
    </xf>
    <xf numFmtId="0" fontId="3" fillId="0" borderId="1" xfId="53" applyFont="1" applyBorder="1" applyAlignment="1" applyProtection="1">
      <alignment vertical="center"/>
    </xf>
    <xf numFmtId="0" fontId="3" fillId="0" borderId="44" xfId="53" applyFont="1" applyBorder="1" applyAlignment="1" applyProtection="1">
      <alignment vertical="center"/>
    </xf>
    <xf numFmtId="177" fontId="3" fillId="0" borderId="26" xfId="1" applyNumberFormat="1" applyFont="1" applyBorder="1" applyAlignment="1" applyProtection="1">
      <alignment vertical="center"/>
    </xf>
    <xf numFmtId="0" fontId="7" fillId="0" borderId="18" xfId="53" applyFont="1" applyBorder="1" applyAlignment="1" applyProtection="1">
      <alignment horizontal="left" vertical="center"/>
    </xf>
    <xf numFmtId="0" fontId="7" fillId="0" borderId="19" xfId="53" applyFont="1" applyBorder="1" applyAlignment="1" applyProtection="1">
      <alignment horizontal="left" vertical="center"/>
    </xf>
    <xf numFmtId="0" fontId="7" fillId="0" borderId="20" xfId="53" applyFont="1" applyBorder="1" applyAlignment="1" applyProtection="1">
      <alignment horizontal="left" vertical="center"/>
    </xf>
    <xf numFmtId="0" fontId="3" fillId="3" borderId="0" xfId="50" applyFont="1" applyBorder="1" applyAlignment="1" applyProtection="1">
      <alignment vertical="center"/>
    </xf>
    <xf numFmtId="0" fontId="3" fillId="3" borderId="25" xfId="50" applyFont="1" applyBorder="1" applyAlignment="1" applyProtection="1">
      <alignment horizontal="center" vertical="top"/>
    </xf>
    <xf numFmtId="0" fontId="3" fillId="3" borderId="41" xfId="50" applyFont="1" applyBorder="1" applyAlignment="1" applyProtection="1">
      <alignment horizontal="left" vertical="center" wrapText="1"/>
    </xf>
    <xf numFmtId="0" fontId="3" fillId="3" borderId="0" xfId="50" applyFont="1" applyBorder="1" applyAlignment="1" applyProtection="1">
      <alignment horizontal="left" vertical="center" wrapText="1"/>
    </xf>
    <xf numFmtId="0" fontId="3" fillId="3" borderId="42" xfId="50" applyFont="1" applyBorder="1" applyAlignment="1" applyProtection="1">
      <alignment horizontal="left" vertical="center" wrapText="1"/>
    </xf>
    <xf numFmtId="0" fontId="3" fillId="3" borderId="25" xfId="50" applyFont="1" applyBorder="1" applyAlignment="1" applyProtection="1">
      <alignment horizontal="center" vertical="center"/>
    </xf>
    <xf numFmtId="0" fontId="24" fillId="0" borderId="0" xfId="50" applyFont="1" applyFill="1" applyBorder="1" applyAlignment="1" applyProtection="1">
      <alignment vertical="center"/>
    </xf>
    <xf numFmtId="0" fontId="3" fillId="0" borderId="0" xfId="50" applyFont="1" applyFill="1" applyBorder="1" applyAlignment="1" applyProtection="1">
      <alignment vertical="center"/>
    </xf>
    <xf numFmtId="0" fontId="3" fillId="3" borderId="25" xfId="50" applyFont="1" applyBorder="1" applyAlignment="1" applyProtection="1">
      <alignment horizontal="center"/>
    </xf>
    <xf numFmtId="0" fontId="3" fillId="3" borderId="42" xfId="50" applyFont="1" applyBorder="1" applyAlignment="1" applyProtection="1">
      <alignment vertical="center"/>
    </xf>
    <xf numFmtId="0" fontId="26" fillId="0" borderId="43" xfId="53" applyFont="1" applyBorder="1" applyAlignment="1" applyProtection="1">
      <alignment vertical="center"/>
    </xf>
    <xf numFmtId="0" fontId="7" fillId="0" borderId="1" xfId="53" applyFont="1" applyBorder="1" applyAlignment="1" applyProtection="1">
      <alignment vertical="center"/>
    </xf>
    <xf numFmtId="0" fontId="7" fillId="0" borderId="44" xfId="53" applyFont="1" applyBorder="1" applyAlignment="1" applyProtection="1">
      <alignment vertical="center"/>
    </xf>
    <xf numFmtId="0" fontId="3" fillId="3" borderId="41" xfId="50" applyFont="1" applyBorder="1" applyProtection="1"/>
    <xf numFmtId="0" fontId="3" fillId="0" borderId="41" xfId="53" applyFont="1" applyBorder="1" applyAlignment="1" applyProtection="1">
      <alignment horizontal="center" vertical="center"/>
    </xf>
    <xf numFmtId="0" fontId="17" fillId="0" borderId="0" xfId="49" applyFont="1" applyAlignment="1">
      <alignment vertical="top" wrapText="1"/>
    </xf>
    <xf numFmtId="0" fontId="7" fillId="0" borderId="41" xfId="53" applyFont="1" applyFill="1" applyBorder="1" applyAlignment="1" applyProtection="1">
      <alignment vertical="center"/>
    </xf>
    <xf numFmtId="0" fontId="7" fillId="0" borderId="25" xfId="53" applyFont="1" applyBorder="1" applyAlignment="1" applyProtection="1">
      <alignment horizontal="center" vertical="center"/>
    </xf>
    <xf numFmtId="177" fontId="17" fillId="0" borderId="25" xfId="1" applyNumberFormat="1" applyFont="1" applyBorder="1" applyAlignment="1" applyProtection="1">
      <alignment vertical="center"/>
    </xf>
    <xf numFmtId="0" fontId="3" fillId="0" borderId="41" xfId="53" applyFont="1" applyBorder="1" applyAlignment="1" applyProtection="1">
      <alignment horizontal="left" vertical="top"/>
    </xf>
    <xf numFmtId="0" fontId="3" fillId="0" borderId="0" xfId="53" applyFont="1" applyBorder="1" applyAlignment="1" applyProtection="1">
      <alignment horizontal="left" vertical="top" wrapText="1"/>
    </xf>
    <xf numFmtId="0" fontId="3" fillId="0" borderId="42" xfId="53" applyFont="1" applyBorder="1" applyAlignment="1" applyProtection="1">
      <alignment horizontal="left" vertical="top" wrapText="1"/>
    </xf>
    <xf numFmtId="0" fontId="3" fillId="0" borderId="0" xfId="50" applyFont="1" applyFill="1" applyBorder="1" applyAlignment="1" applyProtection="1">
      <alignment horizontal="left" vertical="top"/>
    </xf>
    <xf numFmtId="0" fontId="7" fillId="0" borderId="46" xfId="53" applyFont="1" applyBorder="1" applyAlignment="1" applyProtection="1">
      <alignment horizontal="center" vertical="center"/>
    </xf>
    <xf numFmtId="0" fontId="7" fillId="0" borderId="47" xfId="53" applyFont="1" applyBorder="1" applyAlignment="1" applyProtection="1">
      <alignment vertical="center"/>
    </xf>
    <xf numFmtId="0" fontId="3" fillId="0" borderId="35" xfId="53" applyFont="1" applyBorder="1" applyAlignment="1" applyProtection="1">
      <alignment vertical="center"/>
    </xf>
    <xf numFmtId="0" fontId="3" fillId="0" borderId="48" xfId="53" applyFont="1" applyBorder="1" applyAlignment="1" applyProtection="1">
      <alignment vertical="center"/>
    </xf>
    <xf numFmtId="177" fontId="3" fillId="0" borderId="46" xfId="1" applyNumberFormat="1" applyFont="1" applyBorder="1" applyAlignment="1" applyProtection="1">
      <alignment vertical="center"/>
    </xf>
    <xf numFmtId="0" fontId="3" fillId="0" borderId="41" xfId="53" applyFont="1" applyBorder="1" applyAlignment="1" applyProtection="1">
      <alignment vertical="top"/>
    </xf>
    <xf numFmtId="0" fontId="3" fillId="0" borderId="0" xfId="50" applyFont="1" applyFill="1" applyBorder="1" applyAlignment="1" applyProtection="1">
      <alignment horizontal="left" vertical="top" wrapText="1"/>
    </xf>
    <xf numFmtId="0" fontId="3" fillId="0" borderId="42" xfId="50" applyFont="1" applyFill="1" applyBorder="1" applyAlignment="1" applyProtection="1">
      <alignment horizontal="left" vertical="top" wrapText="1"/>
    </xf>
    <xf numFmtId="0" fontId="3" fillId="0" borderId="0" xfId="53" applyFont="1" applyBorder="1" applyAlignment="1" applyProtection="1">
      <alignment vertical="top"/>
    </xf>
    <xf numFmtId="0" fontId="3" fillId="0" borderId="42" xfId="53" applyFont="1" applyBorder="1" applyAlignment="1" applyProtection="1">
      <alignment vertical="top"/>
    </xf>
    <xf numFmtId="0" fontId="7" fillId="0" borderId="41" xfId="53" applyFont="1" applyBorder="1" applyAlignment="1" applyProtection="1">
      <alignment horizontal="left" vertical="center" wrapText="1"/>
    </xf>
    <xf numFmtId="0" fontId="7" fillId="0" borderId="0" xfId="53" applyFont="1" applyBorder="1" applyAlignment="1" applyProtection="1">
      <alignment horizontal="left" vertical="center" wrapText="1"/>
    </xf>
    <xf numFmtId="0" fontId="7" fillId="0" borderId="42" xfId="53" applyFont="1" applyBorder="1" applyAlignment="1" applyProtection="1">
      <alignment horizontal="left" vertical="center" wrapText="1"/>
    </xf>
    <xf numFmtId="177" fontId="7" fillId="0" borderId="49" xfId="1" applyNumberFormat="1" applyFont="1" applyBorder="1" applyAlignment="1" applyProtection="1">
      <alignment vertical="center"/>
    </xf>
    <xf numFmtId="0" fontId="7" fillId="0" borderId="0" xfId="53" applyFont="1" applyBorder="1" applyAlignment="1" applyProtection="1">
      <alignment vertical="center" wrapText="1"/>
    </xf>
    <xf numFmtId="0" fontId="7" fillId="0" borderId="42" xfId="53" applyFont="1" applyBorder="1" applyAlignment="1" applyProtection="1">
      <alignment vertical="center" wrapText="1"/>
    </xf>
    <xf numFmtId="177" fontId="3" fillId="8" borderId="25" xfId="1" applyNumberFormat="1" applyFont="1" applyFill="1" applyBorder="1" applyAlignment="1" applyProtection="1">
      <alignment vertical="center"/>
    </xf>
    <xf numFmtId="0" fontId="7" fillId="0" borderId="0" xfId="53" applyFont="1" applyBorder="1" applyAlignment="1" applyProtection="1">
      <alignment vertical="center"/>
    </xf>
    <xf numFmtId="177" fontId="3" fillId="0" borderId="50" xfId="1" applyNumberFormat="1" applyFont="1" applyBorder="1" applyAlignment="1" applyProtection="1">
      <alignment vertical="center"/>
    </xf>
    <xf numFmtId="0" fontId="3" fillId="0" borderId="0" xfId="53" applyFont="1" applyFill="1" applyAlignment="1">
      <alignment vertical="center"/>
    </xf>
    <xf numFmtId="0" fontId="17" fillId="0" borderId="0" xfId="53" applyFont="1" applyFill="1" applyAlignment="1">
      <alignment vertical="center"/>
    </xf>
    <xf numFmtId="177" fontId="3" fillId="0" borderId="25" xfId="1" applyNumberFormat="1" applyFont="1" applyFill="1" applyBorder="1" applyAlignment="1" applyProtection="1">
      <alignment vertical="center"/>
    </xf>
    <xf numFmtId="0" fontId="27" fillId="0" borderId="0" xfId="53" applyFont="1"/>
    <xf numFmtId="0" fontId="26" fillId="0" borderId="0" xfId="53" applyFont="1" applyFill="1" applyAlignment="1">
      <alignment vertical="center"/>
    </xf>
    <xf numFmtId="0" fontId="28" fillId="4" borderId="0" xfId="53" applyFont="1" applyFill="1"/>
    <xf numFmtId="0" fontId="28" fillId="0" borderId="0" xfId="53" applyFont="1" applyBorder="1"/>
    <xf numFmtId="0" fontId="29" fillId="0" borderId="0" xfId="53" applyFont="1"/>
    <xf numFmtId="0" fontId="28" fillId="0" borderId="0" xfId="53" applyFont="1"/>
    <xf numFmtId="0" fontId="28" fillId="0" borderId="0" xfId="53" applyFont="1" applyAlignment="1">
      <alignment horizontal="center"/>
    </xf>
    <xf numFmtId="0" fontId="7" fillId="4" borderId="0" xfId="53" applyFont="1" applyFill="1" applyAlignment="1">
      <alignment horizontal="center"/>
    </xf>
    <xf numFmtId="0" fontId="7" fillId="4" borderId="0" xfId="53" applyFont="1" applyFill="1" applyAlignment="1"/>
    <xf numFmtId="0" fontId="7" fillId="0" borderId="0" xfId="53" applyFont="1" applyBorder="1" applyAlignment="1">
      <alignment horizontal="right" vertical="center"/>
    </xf>
    <xf numFmtId="0" fontId="7" fillId="2" borderId="22" xfId="53" applyFont="1" applyFill="1" applyBorder="1" applyAlignment="1">
      <alignment horizontal="center" vertical="center"/>
    </xf>
    <xf numFmtId="0" fontId="7" fillId="2" borderId="23" xfId="53" applyFont="1" applyFill="1" applyBorder="1" applyAlignment="1">
      <alignment horizontal="center" vertical="center"/>
    </xf>
    <xf numFmtId="0" fontId="7" fillId="2" borderId="24" xfId="53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horizontal="center" vertical="center"/>
    </xf>
    <xf numFmtId="0" fontId="7" fillId="2" borderId="41" xfId="53" applyFont="1" applyFill="1" applyBorder="1" applyAlignment="1">
      <alignment horizontal="center" vertical="center"/>
    </xf>
    <xf numFmtId="0" fontId="7" fillId="2" borderId="0" xfId="53" applyFont="1" applyFill="1" applyBorder="1" applyAlignment="1">
      <alignment horizontal="center" vertical="center"/>
    </xf>
    <xf numFmtId="0" fontId="7" fillId="2" borderId="42" xfId="53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horizontal="center" vertical="center" wrapText="1"/>
    </xf>
    <xf numFmtId="0" fontId="7" fillId="2" borderId="43" xfId="53" applyFont="1" applyFill="1" applyBorder="1" applyAlignment="1">
      <alignment horizontal="center" vertical="center"/>
    </xf>
    <xf numFmtId="0" fontId="7" fillId="2" borderId="1" xfId="53" applyFont="1" applyFill="1" applyBorder="1" applyAlignment="1">
      <alignment horizontal="center" vertical="center"/>
    </xf>
    <xf numFmtId="0" fontId="7" fillId="2" borderId="44" xfId="53" applyFont="1" applyFill="1" applyBorder="1" applyAlignment="1">
      <alignment horizontal="center" vertical="center"/>
    </xf>
    <xf numFmtId="0" fontId="3" fillId="0" borderId="0" xfId="53" applyFont="1" applyBorder="1" applyAlignment="1">
      <alignment horizontal="center"/>
    </xf>
    <xf numFmtId="0" fontId="30" fillId="0" borderId="18" xfId="53" applyFont="1" applyBorder="1" applyAlignment="1" applyProtection="1">
      <alignment horizontal="left"/>
    </xf>
    <xf numFmtId="0" fontId="3" fillId="0" borderId="21" xfId="53" applyFont="1" applyBorder="1" applyAlignment="1" applyProtection="1">
      <alignment horizontal="center"/>
    </xf>
    <xf numFmtId="0" fontId="3" fillId="0" borderId="22" xfId="53" applyFont="1" applyBorder="1" applyProtection="1"/>
    <xf numFmtId="0" fontId="3" fillId="0" borderId="23" xfId="53" applyFont="1" applyBorder="1" applyProtection="1"/>
    <xf numFmtId="0" fontId="3" fillId="0" borderId="24" xfId="53" applyFont="1" applyBorder="1" applyProtection="1"/>
    <xf numFmtId="177" fontId="3" fillId="0" borderId="21" xfId="1" applyNumberFormat="1" applyFont="1" applyBorder="1" applyProtection="1"/>
    <xf numFmtId="0" fontId="7" fillId="0" borderId="0" xfId="53" applyFont="1" applyFill="1" applyBorder="1" applyAlignment="1" applyProtection="1">
      <alignment horizontal="center" vertical="center"/>
    </xf>
    <xf numFmtId="0" fontId="7" fillId="0" borderId="0" xfId="53" applyFont="1" applyFill="1" applyBorder="1" applyAlignment="1" applyProtection="1">
      <alignment horizontal="center" vertical="center" wrapText="1"/>
    </xf>
    <xf numFmtId="177" fontId="3" fillId="0" borderId="25" xfId="1" applyNumberFormat="1" applyFont="1" applyBorder="1" applyAlignment="1" applyProtection="1">
      <alignment horizontal="right"/>
    </xf>
    <xf numFmtId="43" fontId="3" fillId="0" borderId="0" xfId="1" applyFont="1" applyBorder="1" applyProtection="1"/>
    <xf numFmtId="0" fontId="3" fillId="0" borderId="25" xfId="53" applyFont="1" applyBorder="1" applyAlignment="1" applyProtection="1">
      <alignment horizontal="center" vertical="top"/>
    </xf>
    <xf numFmtId="0" fontId="3" fillId="0" borderId="41" xfId="53" applyFont="1" applyBorder="1" applyAlignment="1" applyProtection="1">
      <alignment wrapText="1"/>
    </xf>
    <xf numFmtId="0" fontId="3" fillId="0" borderId="0" xfId="53" applyFont="1" applyBorder="1" applyAlignment="1" applyProtection="1">
      <alignment wrapText="1"/>
    </xf>
    <xf numFmtId="0" fontId="3" fillId="0" borderId="42" xfId="53" applyFont="1" applyBorder="1" applyAlignment="1" applyProtection="1">
      <alignment wrapText="1"/>
    </xf>
    <xf numFmtId="0" fontId="3" fillId="0" borderId="41" xfId="53" applyFont="1" applyBorder="1" applyAlignment="1" applyProtection="1">
      <alignment vertical="top" wrapText="1"/>
    </xf>
    <xf numFmtId="0" fontId="3" fillId="0" borderId="0" xfId="53" applyFont="1" applyBorder="1" applyAlignment="1" applyProtection="1">
      <alignment vertical="top" wrapText="1"/>
    </xf>
    <xf numFmtId="0" fontId="3" fillId="0" borderId="42" xfId="53" applyFont="1" applyBorder="1" applyAlignment="1" applyProtection="1">
      <alignment vertical="top" wrapText="1"/>
    </xf>
    <xf numFmtId="0" fontId="3" fillId="4" borderId="25" xfId="53" applyFont="1" applyFill="1" applyBorder="1" applyAlignment="1" applyProtection="1">
      <alignment horizontal="center"/>
    </xf>
    <xf numFmtId="0" fontId="3" fillId="5" borderId="41" xfId="53" applyFont="1" applyFill="1" applyBorder="1" applyProtection="1"/>
    <xf numFmtId="0" fontId="3" fillId="5" borderId="0" xfId="53" applyFont="1" applyFill="1" applyBorder="1" applyProtection="1"/>
    <xf numFmtId="0" fontId="3" fillId="5" borderId="42" xfId="53" applyFont="1" applyFill="1" applyBorder="1" applyProtection="1"/>
    <xf numFmtId="177" fontId="3" fillId="5" borderId="25" xfId="1" applyNumberFormat="1" applyFont="1" applyFill="1" applyBorder="1" applyProtection="1"/>
    <xf numFmtId="43" fontId="3" fillId="0" borderId="0" xfId="1" applyFont="1" applyFill="1" applyBorder="1" applyProtection="1"/>
    <xf numFmtId="0" fontId="30" fillId="0" borderId="18" xfId="53" applyFont="1" applyBorder="1" applyAlignment="1" applyProtection="1"/>
    <xf numFmtId="0" fontId="30" fillId="0" borderId="19" xfId="53" applyFont="1" applyBorder="1" applyAlignment="1" applyProtection="1"/>
    <xf numFmtId="0" fontId="30" fillId="0" borderId="20" xfId="53" applyFont="1" applyBorder="1" applyAlignment="1" applyProtection="1"/>
    <xf numFmtId="0" fontId="30" fillId="0" borderId="0" xfId="53" applyFont="1" applyBorder="1" applyAlignment="1" applyProtection="1"/>
    <xf numFmtId="0" fontId="30" fillId="0" borderId="41" xfId="53" applyFont="1" applyBorder="1" applyAlignment="1" applyProtection="1">
      <alignment horizontal="center"/>
    </xf>
    <xf numFmtId="0" fontId="31" fillId="0" borderId="18" xfId="53" applyFont="1" applyBorder="1" applyAlignment="1" applyProtection="1">
      <alignment horizontal="left"/>
    </xf>
    <xf numFmtId="0" fontId="30" fillId="0" borderId="0" xfId="53" applyFont="1" applyBorder="1" applyAlignment="1" applyProtection="1">
      <alignment horizontal="left"/>
    </xf>
    <xf numFmtId="0" fontId="30" fillId="0" borderId="27" xfId="53" applyFont="1" applyBorder="1" applyAlignment="1" applyProtection="1">
      <alignment horizontal="left"/>
    </xf>
    <xf numFmtId="0" fontId="30" fillId="0" borderId="0" xfId="53" applyFont="1" applyFill="1" applyBorder="1" applyAlignment="1" applyProtection="1">
      <alignment horizontal="left"/>
    </xf>
    <xf numFmtId="0" fontId="3" fillId="0" borderId="41" xfId="53" applyFont="1" applyFill="1" applyBorder="1" applyProtection="1"/>
    <xf numFmtId="0" fontId="3" fillId="0" borderId="0" xfId="53" applyFont="1" applyFill="1" applyBorder="1" applyProtection="1"/>
    <xf numFmtId="0" fontId="3" fillId="0" borderId="42" xfId="53" applyFont="1" applyFill="1" applyBorder="1" applyProtection="1"/>
    <xf numFmtId="177" fontId="3" fillId="0" borderId="25" xfId="1" applyNumberFormat="1" applyFont="1" applyFill="1" applyBorder="1" applyProtection="1"/>
    <xf numFmtId="0" fontId="31" fillId="0" borderId="41" xfId="53" applyFont="1" applyBorder="1" applyProtection="1"/>
    <xf numFmtId="0" fontId="32" fillId="0" borderId="0" xfId="53" applyFont="1" applyBorder="1" applyProtection="1"/>
    <xf numFmtId="0" fontId="1" fillId="0" borderId="0" xfId="50" applyFont="1" applyFill="1" applyBorder="1" applyAlignment="1" applyProtection="1">
      <alignment vertical="center"/>
    </xf>
    <xf numFmtId="43" fontId="1" fillId="0" borderId="0" xfId="1" applyFont="1" applyFill="1" applyBorder="1" applyProtection="1"/>
    <xf numFmtId="0" fontId="1" fillId="0" borderId="0" xfId="53" applyFont="1" applyBorder="1" applyProtection="1"/>
    <xf numFmtId="0" fontId="3" fillId="5" borderId="43" xfId="53" applyFont="1" applyFill="1" applyBorder="1" applyProtection="1"/>
    <xf numFmtId="0" fontId="3" fillId="5" borderId="1" xfId="53" applyFont="1" applyFill="1" applyBorder="1" applyProtection="1"/>
    <xf numFmtId="0" fontId="3" fillId="5" borderId="44" xfId="53" applyFont="1" applyFill="1" applyBorder="1" applyProtection="1"/>
    <xf numFmtId="177" fontId="3" fillId="5" borderId="26" xfId="1" applyNumberFormat="1" applyFont="1" applyFill="1" applyBorder="1" applyProtection="1"/>
    <xf numFmtId="0" fontId="7" fillId="0" borderId="0" xfId="53" applyFont="1" applyBorder="1" applyAlignment="1">
      <alignment horizontal="center" vertical="center"/>
    </xf>
    <xf numFmtId="0" fontId="7" fillId="3" borderId="0" xfId="53" applyFont="1" applyFill="1" applyBorder="1" applyAlignment="1">
      <alignment horizontal="left" vertical="center"/>
    </xf>
    <xf numFmtId="0" fontId="3" fillId="0" borderId="0" xfId="53" applyFont="1" applyBorder="1" applyAlignment="1">
      <alignment horizontal="left" vertical="center"/>
    </xf>
    <xf numFmtId="0" fontId="3" fillId="3" borderId="0" xfId="53" applyFont="1" applyFill="1" applyBorder="1" applyAlignment="1">
      <alignment horizontal="left" vertical="center"/>
    </xf>
    <xf numFmtId="0" fontId="7" fillId="3" borderId="0" xfId="53" applyFont="1" applyFill="1" applyBorder="1" applyAlignment="1">
      <alignment vertical="center" wrapText="1"/>
    </xf>
    <xf numFmtId="0" fontId="7" fillId="3" borderId="0" xfId="53" applyFont="1" applyFill="1" applyBorder="1" applyAlignment="1">
      <alignment horizontal="center" vertical="center" wrapText="1"/>
    </xf>
    <xf numFmtId="0" fontId="7" fillId="0" borderId="0" xfId="53" applyFont="1" applyBorder="1" applyAlignment="1">
      <alignment horizontal="left" vertical="center"/>
    </xf>
    <xf numFmtId="0" fontId="3" fillId="0" borderId="0" xfId="53" applyFont="1" applyBorder="1" applyAlignment="1">
      <alignment horizontal="left" vertical="top"/>
    </xf>
    <xf numFmtId="0" fontId="7" fillId="3" borderId="0" xfId="53" applyFont="1" applyFill="1" applyBorder="1" applyAlignment="1">
      <alignment horizontal="left" vertical="center" wrapText="1"/>
    </xf>
    <xf numFmtId="0" fontId="3" fillId="0" borderId="0" xfId="53" applyFont="1" applyBorder="1" applyAlignment="1">
      <alignment horizontal="center" vertical="top"/>
    </xf>
    <xf numFmtId="0" fontId="3" fillId="0" borderId="0" xfId="53" applyFont="1" applyAlignment="1"/>
    <xf numFmtId="0" fontId="7" fillId="0" borderId="0" xfId="53" applyFont="1" applyBorder="1" applyAlignment="1">
      <alignment vertical="center"/>
    </xf>
    <xf numFmtId="0" fontId="3" fillId="0" borderId="0" xfId="53" applyFont="1" applyBorder="1" applyAlignment="1">
      <alignment horizontal="center" vertical="center"/>
    </xf>
    <xf numFmtId="0" fontId="3" fillId="0" borderId="0" xfId="53" applyFont="1" applyBorder="1" applyAlignment="1">
      <alignment vertical="center"/>
    </xf>
    <xf numFmtId="0" fontId="3" fillId="0" borderId="0" xfId="53" applyFont="1" applyBorder="1" applyAlignment="1">
      <alignment vertical="top"/>
    </xf>
    <xf numFmtId="0" fontId="30" fillId="0" borderId="0" xfId="53" applyFont="1" applyBorder="1" applyAlignment="1">
      <alignment horizontal="center"/>
    </xf>
    <xf numFmtId="0" fontId="9" fillId="0" borderId="0" xfId="53" applyFont="1" applyAlignment="1">
      <alignment horizontal="center"/>
    </xf>
    <xf numFmtId="0" fontId="9" fillId="0" borderId="0" xfId="53" applyFont="1"/>
    <xf numFmtId="0" fontId="28" fillId="4" borderId="0" xfId="53" applyFont="1" applyFill="1" applyAlignment="1">
      <alignment vertical="center"/>
    </xf>
    <xf numFmtId="0" fontId="33" fillId="0" borderId="0" xfId="49" applyFont="1" applyAlignment="1">
      <alignment vertical="top"/>
    </xf>
    <xf numFmtId="0" fontId="29" fillId="0" borderId="0" xfId="49" applyFont="1" applyAlignment="1">
      <alignment vertical="top"/>
    </xf>
    <xf numFmtId="0" fontId="33" fillId="0" borderId="0" xfId="53" applyFont="1"/>
    <xf numFmtId="0" fontId="3" fillId="0" borderId="0" xfId="53" applyFont="1" applyAlignment="1" quotePrefix="1">
      <alignment horizontal="center" vertical="center"/>
    </xf>
    <xf numFmtId="0" fontId="7" fillId="2" borderId="21" xfId="53" applyFont="1" applyFill="1" applyBorder="1" applyAlignment="1" quotePrefix="1">
      <alignment horizontal="center" vertical="center" wrapText="1"/>
    </xf>
    <xf numFmtId="0" fontId="3" fillId="0" borderId="25" xfId="53" applyFont="1" applyBorder="1" applyAlignment="1" applyProtection="1" quotePrefix="1">
      <alignment horizontal="center"/>
    </xf>
    <xf numFmtId="0" fontId="3" fillId="4" borderId="25" xfId="53" applyFont="1" applyFill="1" applyBorder="1" applyAlignment="1" applyProtection="1" quotePrefix="1">
      <alignment horizontal="center"/>
    </xf>
    <xf numFmtId="0" fontId="3" fillId="0" borderId="41" xfId="53" applyFont="1" applyBorder="1" applyProtection="1" quotePrefix="1"/>
    <xf numFmtId="0" fontId="32" fillId="0" borderId="0" xfId="53" applyFont="1" applyBorder="1" applyProtection="1" quotePrefix="1"/>
    <xf numFmtId="0" fontId="1" fillId="0" borderId="25" xfId="53" applyFont="1" applyBorder="1" applyAlignment="1" applyProtection="1" quotePrefix="1">
      <alignment horizontal="center"/>
    </xf>
    <xf numFmtId="0" fontId="3" fillId="0" borderId="0" xfId="53" applyFont="1" applyBorder="1" applyAlignment="1" quotePrefix="1">
      <alignment horizontal="left" vertical="center"/>
    </xf>
    <xf numFmtId="0" fontId="3" fillId="0" borderId="0" xfId="53" applyFont="1" applyBorder="1" applyAlignment="1" quotePrefix="1">
      <alignment horizontal="left" vertical="top"/>
    </xf>
    <xf numFmtId="177" fontId="7" fillId="2" borderId="21" xfId="1" applyNumberFormat="1" applyFont="1" applyFill="1" applyBorder="1" applyAlignment="1" quotePrefix="1">
      <alignment horizontal="center" vertical="center" wrapText="1"/>
    </xf>
    <xf numFmtId="0" fontId="3" fillId="0" borderId="25" xfId="53" applyFont="1" applyBorder="1" applyAlignment="1" applyProtection="1" quotePrefix="1">
      <alignment horizontal="center" vertical="center"/>
    </xf>
    <xf numFmtId="0" fontId="3" fillId="3" borderId="25" xfId="50" applyFont="1" applyBorder="1" applyAlignment="1" applyProtection="1" quotePrefix="1">
      <alignment horizontal="center" vertical="top"/>
    </xf>
    <xf numFmtId="0" fontId="3" fillId="3" borderId="25" xfId="50" applyFont="1" applyBorder="1" applyAlignment="1" applyProtection="1" quotePrefix="1">
      <alignment horizontal="center" vertical="center"/>
    </xf>
    <xf numFmtId="0" fontId="3" fillId="3" borderId="25" xfId="50" applyFont="1" applyBorder="1" applyAlignment="1" applyProtection="1" quotePrefix="1">
      <alignment horizontal="center"/>
    </xf>
    <xf numFmtId="0" fontId="3" fillId="0" borderId="0" xfId="53" applyFont="1" applyBorder="1" applyAlignment="1" applyProtection="1" quotePrefix="1">
      <alignment vertical="center"/>
    </xf>
    <xf numFmtId="0" fontId="3" fillId="0" borderId="0" xfId="53" applyFont="1" applyAlignment="1" quotePrefix="1">
      <alignment horizontal="center"/>
    </xf>
    <xf numFmtId="177" fontId="3" fillId="0" borderId="0" xfId="53" applyNumberFormat="1" applyFont="1" applyAlignment="1" quotePrefix="1">
      <alignment horizontal="center" vertical="center"/>
    </xf>
    <xf numFmtId="177" fontId="1" fillId="2" borderId="18" xfId="53" applyNumberFormat="1" applyFont="1" applyFill="1" applyBorder="1" applyAlignment="1" quotePrefix="1">
      <alignment horizontal="center" vertical="center"/>
    </xf>
    <xf numFmtId="0" fontId="1" fillId="0" borderId="21" xfId="53" applyFont="1" applyBorder="1" applyAlignment="1" applyProtection="1" quotePrefix="1">
      <alignment horizontal="center"/>
    </xf>
    <xf numFmtId="0" fontId="1" fillId="0" borderId="25" xfId="53" applyFont="1" applyBorder="1" applyAlignment="1" applyProtection="1" quotePrefix="1">
      <alignment horizontal="center" vertical="top"/>
    </xf>
    <xf numFmtId="0" fontId="1" fillId="2" borderId="18" xfId="53" applyFont="1" applyFill="1" applyBorder="1" applyAlignment="1" applyProtection="1" quotePrefix="1">
      <alignment horizontal="center" vertical="center"/>
    </xf>
    <xf numFmtId="177" fontId="8" fillId="2" borderId="28" xfId="55" applyNumberFormat="1" applyFont="1" applyFill="1" applyBorder="1" applyAlignment="1" quotePrefix="1">
      <alignment horizontal="center" vertical="center" wrapText="1"/>
    </xf>
    <xf numFmtId="0" fontId="8" fillId="2" borderId="33" xfId="55" applyFont="1" applyFill="1" applyBorder="1" applyAlignment="1" applyProtection="1" quotePrefix="1">
      <alignment horizontal="center" vertical="center" wrapText="1"/>
    </xf>
    <xf numFmtId="0" fontId="8" fillId="2" borderId="30" xfId="55" applyFont="1" applyFill="1" applyBorder="1" applyAlignment="1" applyProtection="1" quotePrefix="1">
      <alignment horizontal="center" vertical="center" wrapText="1"/>
    </xf>
    <xf numFmtId="0" fontId="2" fillId="0" borderId="33" xfId="52" applyFont="1" applyBorder="1" applyAlignment="1" applyProtection="1" quotePrefix="1">
      <alignment horizontal="center" vertical="center" wrapText="1"/>
    </xf>
    <xf numFmtId="20" fontId="1" fillId="0" borderId="33" xfId="52" applyNumberFormat="1" applyFont="1" applyBorder="1" applyAlignment="1" applyProtection="1" quotePrefix="1">
      <alignment horizontal="center" vertical="center" wrapText="1"/>
    </xf>
  </cellXfs>
  <cellStyles count="56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 2" xfId="49"/>
    <cellStyle name="Normal 2 2 2" xfId="50"/>
    <cellStyle name="Normal 2 2 3" xfId="51"/>
    <cellStyle name="Normal 2 3" xfId="52"/>
    <cellStyle name="Normal 3 2" xfId="53"/>
    <cellStyle name="Normal 4" xfId="54"/>
    <cellStyle name="Normal_QISAustria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9\SE%20Risiko%20Kredit\Impact%20Study\Mandiri_2009_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Results"/>
      <sheetName val="Checks"/>
      <sheetName val="Parameters"/>
      <sheetName val="Related entities"/>
      <sheetName val="Current"/>
      <sheetName val="Current Securitisation"/>
      <sheetName val="Standardised"/>
      <sheetName val="Standardised Securitisation"/>
      <sheetName val="Operational risk"/>
      <sheetName val="10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</sheetPr>
  <dimension ref="B1:I112"/>
  <sheetViews>
    <sheetView showGridLines="0" view="pageBreakPreview" zoomScale="60" zoomScaleNormal="100" workbookViewId="0">
      <selection activeCell="G17" sqref="G17"/>
    </sheetView>
  </sheetViews>
  <sheetFormatPr defaultColWidth="8.85185185185185" defaultRowHeight="16.8"/>
  <cols>
    <col min="1" max="1" width="2.57407407407407" style="555" customWidth="1"/>
    <col min="2" max="2" width="5.13888888888889" style="556" customWidth="1"/>
    <col min="3" max="3" width="3.42592592592593" style="555" customWidth="1"/>
    <col min="4" max="4" width="1.85185185185185" style="555" customWidth="1"/>
    <col min="5" max="5" width="90" style="555" customWidth="1"/>
    <col min="6" max="6" width="30.4259259259259" style="555" customWidth="1"/>
    <col min="7" max="7" width="29.5740740740741" style="555" customWidth="1"/>
    <col min="8" max="8" width="40.7407407407407" style="555" customWidth="1"/>
    <col min="9" max="9" width="1.13888888888889" style="555" customWidth="1"/>
    <col min="10" max="10" width="10" style="555" customWidth="1"/>
    <col min="11" max="11" width="8.85185185185185" style="555"/>
    <col min="12" max="12" width="9.42592592592593" style="555" customWidth="1"/>
    <col min="13" max="254" width="8.85185185185185" style="555"/>
    <col min="255" max="255" width="4.85185185185185" style="555" customWidth="1"/>
    <col min="256" max="257" width="3.42592592592593" style="555" customWidth="1"/>
    <col min="258" max="258" width="53.4259259259259" style="555" customWidth="1"/>
    <col min="259" max="259" width="8.85185185185185" style="555" hidden="1" customWidth="1"/>
    <col min="260" max="263" width="22.4259259259259" style="555" customWidth="1"/>
    <col min="264" max="264" width="11.1388888888889" style="555" customWidth="1"/>
    <col min="265" max="267" width="8.85185185185185" style="555"/>
    <col min="268" max="268" width="9.42592592592593" style="555" customWidth="1"/>
    <col min="269" max="510" width="8.85185185185185" style="555"/>
    <col min="511" max="511" width="4.85185185185185" style="555" customWidth="1"/>
    <col min="512" max="513" width="3.42592592592593" style="555" customWidth="1"/>
    <col min="514" max="514" width="53.4259259259259" style="555" customWidth="1"/>
    <col min="515" max="515" width="8.85185185185185" style="555" hidden="1" customWidth="1"/>
    <col min="516" max="519" width="22.4259259259259" style="555" customWidth="1"/>
    <col min="520" max="520" width="11.1388888888889" style="555" customWidth="1"/>
    <col min="521" max="523" width="8.85185185185185" style="555"/>
    <col min="524" max="524" width="9.42592592592593" style="555" customWidth="1"/>
    <col min="525" max="766" width="8.85185185185185" style="555"/>
    <col min="767" max="767" width="4.85185185185185" style="555" customWidth="1"/>
    <col min="768" max="769" width="3.42592592592593" style="555" customWidth="1"/>
    <col min="770" max="770" width="53.4259259259259" style="555" customWidth="1"/>
    <col min="771" max="771" width="8.85185185185185" style="555" hidden="1" customWidth="1"/>
    <col min="772" max="775" width="22.4259259259259" style="555" customWidth="1"/>
    <col min="776" max="776" width="11.1388888888889" style="555" customWidth="1"/>
    <col min="777" max="779" width="8.85185185185185" style="555"/>
    <col min="780" max="780" width="9.42592592592593" style="555" customWidth="1"/>
    <col min="781" max="1022" width="8.85185185185185" style="555"/>
    <col min="1023" max="1023" width="4.85185185185185" style="555" customWidth="1"/>
    <col min="1024" max="1025" width="3.42592592592593" style="555" customWidth="1"/>
    <col min="1026" max="1026" width="53.4259259259259" style="555" customWidth="1"/>
    <col min="1027" max="1027" width="8.85185185185185" style="555" hidden="1" customWidth="1"/>
    <col min="1028" max="1031" width="22.4259259259259" style="555" customWidth="1"/>
    <col min="1032" max="1032" width="11.1388888888889" style="555" customWidth="1"/>
    <col min="1033" max="1035" width="8.85185185185185" style="555"/>
    <col min="1036" max="1036" width="9.42592592592593" style="555" customWidth="1"/>
    <col min="1037" max="1278" width="8.85185185185185" style="555"/>
    <col min="1279" max="1279" width="4.85185185185185" style="555" customWidth="1"/>
    <col min="1280" max="1281" width="3.42592592592593" style="555" customWidth="1"/>
    <col min="1282" max="1282" width="53.4259259259259" style="555" customWidth="1"/>
    <col min="1283" max="1283" width="8.85185185185185" style="555" hidden="1" customWidth="1"/>
    <col min="1284" max="1287" width="22.4259259259259" style="555" customWidth="1"/>
    <col min="1288" max="1288" width="11.1388888888889" style="555" customWidth="1"/>
    <col min="1289" max="1291" width="8.85185185185185" style="555"/>
    <col min="1292" max="1292" width="9.42592592592593" style="555" customWidth="1"/>
    <col min="1293" max="1534" width="8.85185185185185" style="555"/>
    <col min="1535" max="1535" width="4.85185185185185" style="555" customWidth="1"/>
    <col min="1536" max="1537" width="3.42592592592593" style="555" customWidth="1"/>
    <col min="1538" max="1538" width="53.4259259259259" style="555" customWidth="1"/>
    <col min="1539" max="1539" width="8.85185185185185" style="555" hidden="1" customWidth="1"/>
    <col min="1540" max="1543" width="22.4259259259259" style="555" customWidth="1"/>
    <col min="1544" max="1544" width="11.1388888888889" style="555" customWidth="1"/>
    <col min="1545" max="1547" width="8.85185185185185" style="555"/>
    <col min="1548" max="1548" width="9.42592592592593" style="555" customWidth="1"/>
    <col min="1549" max="1790" width="8.85185185185185" style="555"/>
    <col min="1791" max="1791" width="4.85185185185185" style="555" customWidth="1"/>
    <col min="1792" max="1793" width="3.42592592592593" style="555" customWidth="1"/>
    <col min="1794" max="1794" width="53.4259259259259" style="555" customWidth="1"/>
    <col min="1795" max="1795" width="8.85185185185185" style="555" hidden="1" customWidth="1"/>
    <col min="1796" max="1799" width="22.4259259259259" style="555" customWidth="1"/>
    <col min="1800" max="1800" width="11.1388888888889" style="555" customWidth="1"/>
    <col min="1801" max="1803" width="8.85185185185185" style="555"/>
    <col min="1804" max="1804" width="9.42592592592593" style="555" customWidth="1"/>
    <col min="1805" max="2046" width="8.85185185185185" style="555"/>
    <col min="2047" max="2047" width="4.85185185185185" style="555" customWidth="1"/>
    <col min="2048" max="2049" width="3.42592592592593" style="555" customWidth="1"/>
    <col min="2050" max="2050" width="53.4259259259259" style="555" customWidth="1"/>
    <col min="2051" max="2051" width="8.85185185185185" style="555" hidden="1" customWidth="1"/>
    <col min="2052" max="2055" width="22.4259259259259" style="555" customWidth="1"/>
    <col min="2056" max="2056" width="11.1388888888889" style="555" customWidth="1"/>
    <col min="2057" max="2059" width="8.85185185185185" style="555"/>
    <col min="2060" max="2060" width="9.42592592592593" style="555" customWidth="1"/>
    <col min="2061" max="2302" width="8.85185185185185" style="555"/>
    <col min="2303" max="2303" width="4.85185185185185" style="555" customWidth="1"/>
    <col min="2304" max="2305" width="3.42592592592593" style="555" customWidth="1"/>
    <col min="2306" max="2306" width="53.4259259259259" style="555" customWidth="1"/>
    <col min="2307" max="2307" width="8.85185185185185" style="555" hidden="1" customWidth="1"/>
    <col min="2308" max="2311" width="22.4259259259259" style="555" customWidth="1"/>
    <col min="2312" max="2312" width="11.1388888888889" style="555" customWidth="1"/>
    <col min="2313" max="2315" width="8.85185185185185" style="555"/>
    <col min="2316" max="2316" width="9.42592592592593" style="555" customWidth="1"/>
    <col min="2317" max="2558" width="8.85185185185185" style="555"/>
    <col min="2559" max="2559" width="4.85185185185185" style="555" customWidth="1"/>
    <col min="2560" max="2561" width="3.42592592592593" style="555" customWidth="1"/>
    <col min="2562" max="2562" width="53.4259259259259" style="555" customWidth="1"/>
    <col min="2563" max="2563" width="8.85185185185185" style="555" hidden="1" customWidth="1"/>
    <col min="2564" max="2567" width="22.4259259259259" style="555" customWidth="1"/>
    <col min="2568" max="2568" width="11.1388888888889" style="555" customWidth="1"/>
    <col min="2569" max="2571" width="8.85185185185185" style="555"/>
    <col min="2572" max="2572" width="9.42592592592593" style="555" customWidth="1"/>
    <col min="2573" max="2814" width="8.85185185185185" style="555"/>
    <col min="2815" max="2815" width="4.85185185185185" style="555" customWidth="1"/>
    <col min="2816" max="2817" width="3.42592592592593" style="555" customWidth="1"/>
    <col min="2818" max="2818" width="53.4259259259259" style="555" customWidth="1"/>
    <col min="2819" max="2819" width="8.85185185185185" style="555" hidden="1" customWidth="1"/>
    <col min="2820" max="2823" width="22.4259259259259" style="555" customWidth="1"/>
    <col min="2824" max="2824" width="11.1388888888889" style="555" customWidth="1"/>
    <col min="2825" max="2827" width="8.85185185185185" style="555"/>
    <col min="2828" max="2828" width="9.42592592592593" style="555" customWidth="1"/>
    <col min="2829" max="3070" width="8.85185185185185" style="555"/>
    <col min="3071" max="3071" width="4.85185185185185" style="555" customWidth="1"/>
    <col min="3072" max="3073" width="3.42592592592593" style="555" customWidth="1"/>
    <col min="3074" max="3074" width="53.4259259259259" style="555" customWidth="1"/>
    <col min="3075" max="3075" width="8.85185185185185" style="555" hidden="1" customWidth="1"/>
    <col min="3076" max="3079" width="22.4259259259259" style="555" customWidth="1"/>
    <col min="3080" max="3080" width="11.1388888888889" style="555" customWidth="1"/>
    <col min="3081" max="3083" width="8.85185185185185" style="555"/>
    <col min="3084" max="3084" width="9.42592592592593" style="555" customWidth="1"/>
    <col min="3085" max="3326" width="8.85185185185185" style="555"/>
    <col min="3327" max="3327" width="4.85185185185185" style="555" customWidth="1"/>
    <col min="3328" max="3329" width="3.42592592592593" style="555" customWidth="1"/>
    <col min="3330" max="3330" width="53.4259259259259" style="555" customWidth="1"/>
    <col min="3331" max="3331" width="8.85185185185185" style="555" hidden="1" customWidth="1"/>
    <col min="3332" max="3335" width="22.4259259259259" style="555" customWidth="1"/>
    <col min="3336" max="3336" width="11.1388888888889" style="555" customWidth="1"/>
    <col min="3337" max="3339" width="8.85185185185185" style="555"/>
    <col min="3340" max="3340" width="9.42592592592593" style="555" customWidth="1"/>
    <col min="3341" max="3582" width="8.85185185185185" style="555"/>
    <col min="3583" max="3583" width="4.85185185185185" style="555" customWidth="1"/>
    <col min="3584" max="3585" width="3.42592592592593" style="555" customWidth="1"/>
    <col min="3586" max="3586" width="53.4259259259259" style="555" customWidth="1"/>
    <col min="3587" max="3587" width="8.85185185185185" style="555" hidden="1" customWidth="1"/>
    <col min="3588" max="3591" width="22.4259259259259" style="555" customWidth="1"/>
    <col min="3592" max="3592" width="11.1388888888889" style="555" customWidth="1"/>
    <col min="3593" max="3595" width="8.85185185185185" style="555"/>
    <col min="3596" max="3596" width="9.42592592592593" style="555" customWidth="1"/>
    <col min="3597" max="3838" width="8.85185185185185" style="555"/>
    <col min="3839" max="3839" width="4.85185185185185" style="555" customWidth="1"/>
    <col min="3840" max="3841" width="3.42592592592593" style="555" customWidth="1"/>
    <col min="3842" max="3842" width="53.4259259259259" style="555" customWidth="1"/>
    <col min="3843" max="3843" width="8.85185185185185" style="555" hidden="1" customWidth="1"/>
    <col min="3844" max="3847" width="22.4259259259259" style="555" customWidth="1"/>
    <col min="3848" max="3848" width="11.1388888888889" style="555" customWidth="1"/>
    <col min="3849" max="3851" width="8.85185185185185" style="555"/>
    <col min="3852" max="3852" width="9.42592592592593" style="555" customWidth="1"/>
    <col min="3853" max="4094" width="8.85185185185185" style="555"/>
    <col min="4095" max="4095" width="4.85185185185185" style="555" customWidth="1"/>
    <col min="4096" max="4097" width="3.42592592592593" style="555" customWidth="1"/>
    <col min="4098" max="4098" width="53.4259259259259" style="555" customWidth="1"/>
    <col min="4099" max="4099" width="8.85185185185185" style="555" hidden="1" customWidth="1"/>
    <col min="4100" max="4103" width="22.4259259259259" style="555" customWidth="1"/>
    <col min="4104" max="4104" width="11.1388888888889" style="555" customWidth="1"/>
    <col min="4105" max="4107" width="8.85185185185185" style="555"/>
    <col min="4108" max="4108" width="9.42592592592593" style="555" customWidth="1"/>
    <col min="4109" max="4350" width="8.85185185185185" style="555"/>
    <col min="4351" max="4351" width="4.85185185185185" style="555" customWidth="1"/>
    <col min="4352" max="4353" width="3.42592592592593" style="555" customWidth="1"/>
    <col min="4354" max="4354" width="53.4259259259259" style="555" customWidth="1"/>
    <col min="4355" max="4355" width="8.85185185185185" style="555" hidden="1" customWidth="1"/>
    <col min="4356" max="4359" width="22.4259259259259" style="555" customWidth="1"/>
    <col min="4360" max="4360" width="11.1388888888889" style="555" customWidth="1"/>
    <col min="4361" max="4363" width="8.85185185185185" style="555"/>
    <col min="4364" max="4364" width="9.42592592592593" style="555" customWidth="1"/>
    <col min="4365" max="4606" width="8.85185185185185" style="555"/>
    <col min="4607" max="4607" width="4.85185185185185" style="555" customWidth="1"/>
    <col min="4608" max="4609" width="3.42592592592593" style="555" customWidth="1"/>
    <col min="4610" max="4610" width="53.4259259259259" style="555" customWidth="1"/>
    <col min="4611" max="4611" width="8.85185185185185" style="555" hidden="1" customWidth="1"/>
    <col min="4612" max="4615" width="22.4259259259259" style="555" customWidth="1"/>
    <col min="4616" max="4616" width="11.1388888888889" style="555" customWidth="1"/>
    <col min="4617" max="4619" width="8.85185185185185" style="555"/>
    <col min="4620" max="4620" width="9.42592592592593" style="555" customWidth="1"/>
    <col min="4621" max="4862" width="8.85185185185185" style="555"/>
    <col min="4863" max="4863" width="4.85185185185185" style="555" customWidth="1"/>
    <col min="4864" max="4865" width="3.42592592592593" style="555" customWidth="1"/>
    <col min="4866" max="4866" width="53.4259259259259" style="555" customWidth="1"/>
    <col min="4867" max="4867" width="8.85185185185185" style="555" hidden="1" customWidth="1"/>
    <col min="4868" max="4871" width="22.4259259259259" style="555" customWidth="1"/>
    <col min="4872" max="4872" width="11.1388888888889" style="555" customWidth="1"/>
    <col min="4873" max="4875" width="8.85185185185185" style="555"/>
    <col min="4876" max="4876" width="9.42592592592593" style="555" customWidth="1"/>
    <col min="4877" max="5118" width="8.85185185185185" style="555"/>
    <col min="5119" max="5119" width="4.85185185185185" style="555" customWidth="1"/>
    <col min="5120" max="5121" width="3.42592592592593" style="555" customWidth="1"/>
    <col min="5122" max="5122" width="53.4259259259259" style="555" customWidth="1"/>
    <col min="5123" max="5123" width="8.85185185185185" style="555" hidden="1" customWidth="1"/>
    <col min="5124" max="5127" width="22.4259259259259" style="555" customWidth="1"/>
    <col min="5128" max="5128" width="11.1388888888889" style="555" customWidth="1"/>
    <col min="5129" max="5131" width="8.85185185185185" style="555"/>
    <col min="5132" max="5132" width="9.42592592592593" style="555" customWidth="1"/>
    <col min="5133" max="5374" width="8.85185185185185" style="555"/>
    <col min="5375" max="5375" width="4.85185185185185" style="555" customWidth="1"/>
    <col min="5376" max="5377" width="3.42592592592593" style="555" customWidth="1"/>
    <col min="5378" max="5378" width="53.4259259259259" style="555" customWidth="1"/>
    <col min="5379" max="5379" width="8.85185185185185" style="555" hidden="1" customWidth="1"/>
    <col min="5380" max="5383" width="22.4259259259259" style="555" customWidth="1"/>
    <col min="5384" max="5384" width="11.1388888888889" style="555" customWidth="1"/>
    <col min="5385" max="5387" width="8.85185185185185" style="555"/>
    <col min="5388" max="5388" width="9.42592592592593" style="555" customWidth="1"/>
    <col min="5389" max="5630" width="8.85185185185185" style="555"/>
    <col min="5631" max="5631" width="4.85185185185185" style="555" customWidth="1"/>
    <col min="5632" max="5633" width="3.42592592592593" style="555" customWidth="1"/>
    <col min="5634" max="5634" width="53.4259259259259" style="555" customWidth="1"/>
    <col min="5635" max="5635" width="8.85185185185185" style="555" hidden="1" customWidth="1"/>
    <col min="5636" max="5639" width="22.4259259259259" style="555" customWidth="1"/>
    <col min="5640" max="5640" width="11.1388888888889" style="555" customWidth="1"/>
    <col min="5641" max="5643" width="8.85185185185185" style="555"/>
    <col min="5644" max="5644" width="9.42592592592593" style="555" customWidth="1"/>
    <col min="5645" max="5886" width="8.85185185185185" style="555"/>
    <col min="5887" max="5887" width="4.85185185185185" style="555" customWidth="1"/>
    <col min="5888" max="5889" width="3.42592592592593" style="555" customWidth="1"/>
    <col min="5890" max="5890" width="53.4259259259259" style="555" customWidth="1"/>
    <col min="5891" max="5891" width="8.85185185185185" style="555" hidden="1" customWidth="1"/>
    <col min="5892" max="5895" width="22.4259259259259" style="555" customWidth="1"/>
    <col min="5896" max="5896" width="11.1388888888889" style="555" customWidth="1"/>
    <col min="5897" max="5899" width="8.85185185185185" style="555"/>
    <col min="5900" max="5900" width="9.42592592592593" style="555" customWidth="1"/>
    <col min="5901" max="6142" width="8.85185185185185" style="555"/>
    <col min="6143" max="6143" width="4.85185185185185" style="555" customWidth="1"/>
    <col min="6144" max="6145" width="3.42592592592593" style="555" customWidth="1"/>
    <col min="6146" max="6146" width="53.4259259259259" style="555" customWidth="1"/>
    <col min="6147" max="6147" width="8.85185185185185" style="555" hidden="1" customWidth="1"/>
    <col min="6148" max="6151" width="22.4259259259259" style="555" customWidth="1"/>
    <col min="6152" max="6152" width="11.1388888888889" style="555" customWidth="1"/>
    <col min="6153" max="6155" width="8.85185185185185" style="555"/>
    <col min="6156" max="6156" width="9.42592592592593" style="555" customWidth="1"/>
    <col min="6157" max="6398" width="8.85185185185185" style="555"/>
    <col min="6399" max="6399" width="4.85185185185185" style="555" customWidth="1"/>
    <col min="6400" max="6401" width="3.42592592592593" style="555" customWidth="1"/>
    <col min="6402" max="6402" width="53.4259259259259" style="555" customWidth="1"/>
    <col min="6403" max="6403" width="8.85185185185185" style="555" hidden="1" customWidth="1"/>
    <col min="6404" max="6407" width="22.4259259259259" style="555" customWidth="1"/>
    <col min="6408" max="6408" width="11.1388888888889" style="555" customWidth="1"/>
    <col min="6409" max="6411" width="8.85185185185185" style="555"/>
    <col min="6412" max="6412" width="9.42592592592593" style="555" customWidth="1"/>
    <col min="6413" max="6654" width="8.85185185185185" style="555"/>
    <col min="6655" max="6655" width="4.85185185185185" style="555" customWidth="1"/>
    <col min="6656" max="6657" width="3.42592592592593" style="555" customWidth="1"/>
    <col min="6658" max="6658" width="53.4259259259259" style="555" customWidth="1"/>
    <col min="6659" max="6659" width="8.85185185185185" style="555" hidden="1" customWidth="1"/>
    <col min="6660" max="6663" width="22.4259259259259" style="555" customWidth="1"/>
    <col min="6664" max="6664" width="11.1388888888889" style="555" customWidth="1"/>
    <col min="6665" max="6667" width="8.85185185185185" style="555"/>
    <col min="6668" max="6668" width="9.42592592592593" style="555" customWidth="1"/>
    <col min="6669" max="6910" width="8.85185185185185" style="555"/>
    <col min="6911" max="6911" width="4.85185185185185" style="555" customWidth="1"/>
    <col min="6912" max="6913" width="3.42592592592593" style="555" customWidth="1"/>
    <col min="6914" max="6914" width="53.4259259259259" style="555" customWidth="1"/>
    <col min="6915" max="6915" width="8.85185185185185" style="555" hidden="1" customWidth="1"/>
    <col min="6916" max="6919" width="22.4259259259259" style="555" customWidth="1"/>
    <col min="6920" max="6920" width="11.1388888888889" style="555" customWidth="1"/>
    <col min="6921" max="6923" width="8.85185185185185" style="555"/>
    <col min="6924" max="6924" width="9.42592592592593" style="555" customWidth="1"/>
    <col min="6925" max="7166" width="8.85185185185185" style="555"/>
    <col min="7167" max="7167" width="4.85185185185185" style="555" customWidth="1"/>
    <col min="7168" max="7169" width="3.42592592592593" style="555" customWidth="1"/>
    <col min="7170" max="7170" width="53.4259259259259" style="555" customWidth="1"/>
    <col min="7171" max="7171" width="8.85185185185185" style="555" hidden="1" customWidth="1"/>
    <col min="7172" max="7175" width="22.4259259259259" style="555" customWidth="1"/>
    <col min="7176" max="7176" width="11.1388888888889" style="555" customWidth="1"/>
    <col min="7177" max="7179" width="8.85185185185185" style="555"/>
    <col min="7180" max="7180" width="9.42592592592593" style="555" customWidth="1"/>
    <col min="7181" max="7422" width="8.85185185185185" style="555"/>
    <col min="7423" max="7423" width="4.85185185185185" style="555" customWidth="1"/>
    <col min="7424" max="7425" width="3.42592592592593" style="555" customWidth="1"/>
    <col min="7426" max="7426" width="53.4259259259259" style="555" customWidth="1"/>
    <col min="7427" max="7427" width="8.85185185185185" style="555" hidden="1" customWidth="1"/>
    <col min="7428" max="7431" width="22.4259259259259" style="555" customWidth="1"/>
    <col min="7432" max="7432" width="11.1388888888889" style="555" customWidth="1"/>
    <col min="7433" max="7435" width="8.85185185185185" style="555"/>
    <col min="7436" max="7436" width="9.42592592592593" style="555" customWidth="1"/>
    <col min="7437" max="7678" width="8.85185185185185" style="555"/>
    <col min="7679" max="7679" width="4.85185185185185" style="555" customWidth="1"/>
    <col min="7680" max="7681" width="3.42592592592593" style="555" customWidth="1"/>
    <col min="7682" max="7682" width="53.4259259259259" style="555" customWidth="1"/>
    <col min="7683" max="7683" width="8.85185185185185" style="555" hidden="1" customWidth="1"/>
    <col min="7684" max="7687" width="22.4259259259259" style="555" customWidth="1"/>
    <col min="7688" max="7688" width="11.1388888888889" style="555" customWidth="1"/>
    <col min="7689" max="7691" width="8.85185185185185" style="555"/>
    <col min="7692" max="7692" width="9.42592592592593" style="555" customWidth="1"/>
    <col min="7693" max="7934" width="8.85185185185185" style="555"/>
    <col min="7935" max="7935" width="4.85185185185185" style="555" customWidth="1"/>
    <col min="7936" max="7937" width="3.42592592592593" style="555" customWidth="1"/>
    <col min="7938" max="7938" width="53.4259259259259" style="555" customWidth="1"/>
    <col min="7939" max="7939" width="8.85185185185185" style="555" hidden="1" customWidth="1"/>
    <col min="7940" max="7943" width="22.4259259259259" style="555" customWidth="1"/>
    <col min="7944" max="7944" width="11.1388888888889" style="555" customWidth="1"/>
    <col min="7945" max="7947" width="8.85185185185185" style="555"/>
    <col min="7948" max="7948" width="9.42592592592593" style="555" customWidth="1"/>
    <col min="7949" max="8190" width="8.85185185185185" style="555"/>
    <col min="8191" max="8191" width="4.85185185185185" style="555" customWidth="1"/>
    <col min="8192" max="8193" width="3.42592592592593" style="555" customWidth="1"/>
    <col min="8194" max="8194" width="53.4259259259259" style="555" customWidth="1"/>
    <col min="8195" max="8195" width="8.85185185185185" style="555" hidden="1" customWidth="1"/>
    <col min="8196" max="8199" width="22.4259259259259" style="555" customWidth="1"/>
    <col min="8200" max="8200" width="11.1388888888889" style="555" customWidth="1"/>
    <col min="8201" max="8203" width="8.85185185185185" style="555"/>
    <col min="8204" max="8204" width="9.42592592592593" style="555" customWidth="1"/>
    <col min="8205" max="8446" width="8.85185185185185" style="555"/>
    <col min="8447" max="8447" width="4.85185185185185" style="555" customWidth="1"/>
    <col min="8448" max="8449" width="3.42592592592593" style="555" customWidth="1"/>
    <col min="8450" max="8450" width="53.4259259259259" style="555" customWidth="1"/>
    <col min="8451" max="8451" width="8.85185185185185" style="555" hidden="1" customWidth="1"/>
    <col min="8452" max="8455" width="22.4259259259259" style="555" customWidth="1"/>
    <col min="8456" max="8456" width="11.1388888888889" style="555" customWidth="1"/>
    <col min="8457" max="8459" width="8.85185185185185" style="555"/>
    <col min="8460" max="8460" width="9.42592592592593" style="555" customWidth="1"/>
    <col min="8461" max="8702" width="8.85185185185185" style="555"/>
    <col min="8703" max="8703" width="4.85185185185185" style="555" customWidth="1"/>
    <col min="8704" max="8705" width="3.42592592592593" style="555" customWidth="1"/>
    <col min="8706" max="8706" width="53.4259259259259" style="555" customWidth="1"/>
    <col min="8707" max="8707" width="8.85185185185185" style="555" hidden="1" customWidth="1"/>
    <col min="8708" max="8711" width="22.4259259259259" style="555" customWidth="1"/>
    <col min="8712" max="8712" width="11.1388888888889" style="555" customWidth="1"/>
    <col min="8713" max="8715" width="8.85185185185185" style="555"/>
    <col min="8716" max="8716" width="9.42592592592593" style="555" customWidth="1"/>
    <col min="8717" max="8958" width="8.85185185185185" style="555"/>
    <col min="8959" max="8959" width="4.85185185185185" style="555" customWidth="1"/>
    <col min="8960" max="8961" width="3.42592592592593" style="555" customWidth="1"/>
    <col min="8962" max="8962" width="53.4259259259259" style="555" customWidth="1"/>
    <col min="8963" max="8963" width="8.85185185185185" style="555" hidden="1" customWidth="1"/>
    <col min="8964" max="8967" width="22.4259259259259" style="555" customWidth="1"/>
    <col min="8968" max="8968" width="11.1388888888889" style="555" customWidth="1"/>
    <col min="8969" max="8971" width="8.85185185185185" style="555"/>
    <col min="8972" max="8972" width="9.42592592592593" style="555" customWidth="1"/>
    <col min="8973" max="9214" width="8.85185185185185" style="555"/>
    <col min="9215" max="9215" width="4.85185185185185" style="555" customWidth="1"/>
    <col min="9216" max="9217" width="3.42592592592593" style="555" customWidth="1"/>
    <col min="9218" max="9218" width="53.4259259259259" style="555" customWidth="1"/>
    <col min="9219" max="9219" width="8.85185185185185" style="555" hidden="1" customWidth="1"/>
    <col min="9220" max="9223" width="22.4259259259259" style="555" customWidth="1"/>
    <col min="9224" max="9224" width="11.1388888888889" style="555" customWidth="1"/>
    <col min="9225" max="9227" width="8.85185185185185" style="555"/>
    <col min="9228" max="9228" width="9.42592592592593" style="555" customWidth="1"/>
    <col min="9229" max="9470" width="8.85185185185185" style="555"/>
    <col min="9471" max="9471" width="4.85185185185185" style="555" customWidth="1"/>
    <col min="9472" max="9473" width="3.42592592592593" style="555" customWidth="1"/>
    <col min="9474" max="9474" width="53.4259259259259" style="555" customWidth="1"/>
    <col min="9475" max="9475" width="8.85185185185185" style="555" hidden="1" customWidth="1"/>
    <col min="9476" max="9479" width="22.4259259259259" style="555" customWidth="1"/>
    <col min="9480" max="9480" width="11.1388888888889" style="555" customWidth="1"/>
    <col min="9481" max="9483" width="8.85185185185185" style="555"/>
    <col min="9484" max="9484" width="9.42592592592593" style="555" customWidth="1"/>
    <col min="9485" max="9726" width="8.85185185185185" style="555"/>
    <col min="9727" max="9727" width="4.85185185185185" style="555" customWidth="1"/>
    <col min="9728" max="9729" width="3.42592592592593" style="555" customWidth="1"/>
    <col min="9730" max="9730" width="53.4259259259259" style="555" customWidth="1"/>
    <col min="9731" max="9731" width="8.85185185185185" style="555" hidden="1" customWidth="1"/>
    <col min="9732" max="9735" width="22.4259259259259" style="555" customWidth="1"/>
    <col min="9736" max="9736" width="11.1388888888889" style="555" customWidth="1"/>
    <col min="9737" max="9739" width="8.85185185185185" style="555"/>
    <col min="9740" max="9740" width="9.42592592592593" style="555" customWidth="1"/>
    <col min="9741" max="9982" width="8.85185185185185" style="555"/>
    <col min="9983" max="9983" width="4.85185185185185" style="555" customWidth="1"/>
    <col min="9984" max="9985" width="3.42592592592593" style="555" customWidth="1"/>
    <col min="9986" max="9986" width="53.4259259259259" style="555" customWidth="1"/>
    <col min="9987" max="9987" width="8.85185185185185" style="555" hidden="1" customWidth="1"/>
    <col min="9988" max="9991" width="22.4259259259259" style="555" customWidth="1"/>
    <col min="9992" max="9992" width="11.1388888888889" style="555" customWidth="1"/>
    <col min="9993" max="9995" width="8.85185185185185" style="555"/>
    <col min="9996" max="9996" width="9.42592592592593" style="555" customWidth="1"/>
    <col min="9997" max="10238" width="8.85185185185185" style="555"/>
    <col min="10239" max="10239" width="4.85185185185185" style="555" customWidth="1"/>
    <col min="10240" max="10241" width="3.42592592592593" style="555" customWidth="1"/>
    <col min="10242" max="10242" width="53.4259259259259" style="555" customWidth="1"/>
    <col min="10243" max="10243" width="8.85185185185185" style="555" hidden="1" customWidth="1"/>
    <col min="10244" max="10247" width="22.4259259259259" style="555" customWidth="1"/>
    <col min="10248" max="10248" width="11.1388888888889" style="555" customWidth="1"/>
    <col min="10249" max="10251" width="8.85185185185185" style="555"/>
    <col min="10252" max="10252" width="9.42592592592593" style="555" customWidth="1"/>
    <col min="10253" max="10494" width="8.85185185185185" style="555"/>
    <col min="10495" max="10495" width="4.85185185185185" style="555" customWidth="1"/>
    <col min="10496" max="10497" width="3.42592592592593" style="555" customWidth="1"/>
    <col min="10498" max="10498" width="53.4259259259259" style="555" customWidth="1"/>
    <col min="10499" max="10499" width="8.85185185185185" style="555" hidden="1" customWidth="1"/>
    <col min="10500" max="10503" width="22.4259259259259" style="555" customWidth="1"/>
    <col min="10504" max="10504" width="11.1388888888889" style="555" customWidth="1"/>
    <col min="10505" max="10507" width="8.85185185185185" style="555"/>
    <col min="10508" max="10508" width="9.42592592592593" style="555" customWidth="1"/>
    <col min="10509" max="10750" width="8.85185185185185" style="555"/>
    <col min="10751" max="10751" width="4.85185185185185" style="555" customWidth="1"/>
    <col min="10752" max="10753" width="3.42592592592593" style="555" customWidth="1"/>
    <col min="10754" max="10754" width="53.4259259259259" style="555" customWidth="1"/>
    <col min="10755" max="10755" width="8.85185185185185" style="555" hidden="1" customWidth="1"/>
    <col min="10756" max="10759" width="22.4259259259259" style="555" customWidth="1"/>
    <col min="10760" max="10760" width="11.1388888888889" style="555" customWidth="1"/>
    <col min="10761" max="10763" width="8.85185185185185" style="555"/>
    <col min="10764" max="10764" width="9.42592592592593" style="555" customWidth="1"/>
    <col min="10765" max="11006" width="8.85185185185185" style="555"/>
    <col min="11007" max="11007" width="4.85185185185185" style="555" customWidth="1"/>
    <col min="11008" max="11009" width="3.42592592592593" style="555" customWidth="1"/>
    <col min="11010" max="11010" width="53.4259259259259" style="555" customWidth="1"/>
    <col min="11011" max="11011" width="8.85185185185185" style="555" hidden="1" customWidth="1"/>
    <col min="11012" max="11015" width="22.4259259259259" style="555" customWidth="1"/>
    <col min="11016" max="11016" width="11.1388888888889" style="555" customWidth="1"/>
    <col min="11017" max="11019" width="8.85185185185185" style="555"/>
    <col min="11020" max="11020" width="9.42592592592593" style="555" customWidth="1"/>
    <col min="11021" max="11262" width="8.85185185185185" style="555"/>
    <col min="11263" max="11263" width="4.85185185185185" style="555" customWidth="1"/>
    <col min="11264" max="11265" width="3.42592592592593" style="555" customWidth="1"/>
    <col min="11266" max="11266" width="53.4259259259259" style="555" customWidth="1"/>
    <col min="11267" max="11267" width="8.85185185185185" style="555" hidden="1" customWidth="1"/>
    <col min="11268" max="11271" width="22.4259259259259" style="555" customWidth="1"/>
    <col min="11272" max="11272" width="11.1388888888889" style="555" customWidth="1"/>
    <col min="11273" max="11275" width="8.85185185185185" style="555"/>
    <col min="11276" max="11276" width="9.42592592592593" style="555" customWidth="1"/>
    <col min="11277" max="11518" width="8.85185185185185" style="555"/>
    <col min="11519" max="11519" width="4.85185185185185" style="555" customWidth="1"/>
    <col min="11520" max="11521" width="3.42592592592593" style="555" customWidth="1"/>
    <col min="11522" max="11522" width="53.4259259259259" style="555" customWidth="1"/>
    <col min="11523" max="11523" width="8.85185185185185" style="555" hidden="1" customWidth="1"/>
    <col min="11524" max="11527" width="22.4259259259259" style="555" customWidth="1"/>
    <col min="11528" max="11528" width="11.1388888888889" style="555" customWidth="1"/>
    <col min="11529" max="11531" width="8.85185185185185" style="555"/>
    <col min="11532" max="11532" width="9.42592592592593" style="555" customWidth="1"/>
    <col min="11533" max="11774" width="8.85185185185185" style="555"/>
    <col min="11775" max="11775" width="4.85185185185185" style="555" customWidth="1"/>
    <col min="11776" max="11777" width="3.42592592592593" style="555" customWidth="1"/>
    <col min="11778" max="11778" width="53.4259259259259" style="555" customWidth="1"/>
    <col min="11779" max="11779" width="8.85185185185185" style="555" hidden="1" customWidth="1"/>
    <col min="11780" max="11783" width="22.4259259259259" style="555" customWidth="1"/>
    <col min="11784" max="11784" width="11.1388888888889" style="555" customWidth="1"/>
    <col min="11785" max="11787" width="8.85185185185185" style="555"/>
    <col min="11788" max="11788" width="9.42592592592593" style="555" customWidth="1"/>
    <col min="11789" max="12030" width="8.85185185185185" style="555"/>
    <col min="12031" max="12031" width="4.85185185185185" style="555" customWidth="1"/>
    <col min="12032" max="12033" width="3.42592592592593" style="555" customWidth="1"/>
    <col min="12034" max="12034" width="53.4259259259259" style="555" customWidth="1"/>
    <col min="12035" max="12035" width="8.85185185185185" style="555" hidden="1" customWidth="1"/>
    <col min="12036" max="12039" width="22.4259259259259" style="555" customWidth="1"/>
    <col min="12040" max="12040" width="11.1388888888889" style="555" customWidth="1"/>
    <col min="12041" max="12043" width="8.85185185185185" style="555"/>
    <col min="12044" max="12044" width="9.42592592592593" style="555" customWidth="1"/>
    <col min="12045" max="12286" width="8.85185185185185" style="555"/>
    <col min="12287" max="12287" width="4.85185185185185" style="555" customWidth="1"/>
    <col min="12288" max="12289" width="3.42592592592593" style="555" customWidth="1"/>
    <col min="12290" max="12290" width="53.4259259259259" style="555" customWidth="1"/>
    <col min="12291" max="12291" width="8.85185185185185" style="555" hidden="1" customWidth="1"/>
    <col min="12292" max="12295" width="22.4259259259259" style="555" customWidth="1"/>
    <col min="12296" max="12296" width="11.1388888888889" style="555" customWidth="1"/>
    <col min="12297" max="12299" width="8.85185185185185" style="555"/>
    <col min="12300" max="12300" width="9.42592592592593" style="555" customWidth="1"/>
    <col min="12301" max="12542" width="8.85185185185185" style="555"/>
    <col min="12543" max="12543" width="4.85185185185185" style="555" customWidth="1"/>
    <col min="12544" max="12545" width="3.42592592592593" style="555" customWidth="1"/>
    <col min="12546" max="12546" width="53.4259259259259" style="555" customWidth="1"/>
    <col min="12547" max="12547" width="8.85185185185185" style="555" hidden="1" customWidth="1"/>
    <col min="12548" max="12551" width="22.4259259259259" style="555" customWidth="1"/>
    <col min="12552" max="12552" width="11.1388888888889" style="555" customWidth="1"/>
    <col min="12553" max="12555" width="8.85185185185185" style="555"/>
    <col min="12556" max="12556" width="9.42592592592593" style="555" customWidth="1"/>
    <col min="12557" max="12798" width="8.85185185185185" style="555"/>
    <col min="12799" max="12799" width="4.85185185185185" style="555" customWidth="1"/>
    <col min="12800" max="12801" width="3.42592592592593" style="555" customWidth="1"/>
    <col min="12802" max="12802" width="53.4259259259259" style="555" customWidth="1"/>
    <col min="12803" max="12803" width="8.85185185185185" style="555" hidden="1" customWidth="1"/>
    <col min="12804" max="12807" width="22.4259259259259" style="555" customWidth="1"/>
    <col min="12808" max="12808" width="11.1388888888889" style="555" customWidth="1"/>
    <col min="12809" max="12811" width="8.85185185185185" style="555"/>
    <col min="12812" max="12812" width="9.42592592592593" style="555" customWidth="1"/>
    <col min="12813" max="13054" width="8.85185185185185" style="555"/>
    <col min="13055" max="13055" width="4.85185185185185" style="555" customWidth="1"/>
    <col min="13056" max="13057" width="3.42592592592593" style="555" customWidth="1"/>
    <col min="13058" max="13058" width="53.4259259259259" style="555" customWidth="1"/>
    <col min="13059" max="13059" width="8.85185185185185" style="555" hidden="1" customWidth="1"/>
    <col min="13060" max="13063" width="22.4259259259259" style="555" customWidth="1"/>
    <col min="13064" max="13064" width="11.1388888888889" style="555" customWidth="1"/>
    <col min="13065" max="13067" width="8.85185185185185" style="555"/>
    <col min="13068" max="13068" width="9.42592592592593" style="555" customWidth="1"/>
    <col min="13069" max="13310" width="8.85185185185185" style="555"/>
    <col min="13311" max="13311" width="4.85185185185185" style="555" customWidth="1"/>
    <col min="13312" max="13313" width="3.42592592592593" style="555" customWidth="1"/>
    <col min="13314" max="13314" width="53.4259259259259" style="555" customWidth="1"/>
    <col min="13315" max="13315" width="8.85185185185185" style="555" hidden="1" customWidth="1"/>
    <col min="13316" max="13319" width="22.4259259259259" style="555" customWidth="1"/>
    <col min="13320" max="13320" width="11.1388888888889" style="555" customWidth="1"/>
    <col min="13321" max="13323" width="8.85185185185185" style="555"/>
    <col min="13324" max="13324" width="9.42592592592593" style="555" customWidth="1"/>
    <col min="13325" max="13566" width="8.85185185185185" style="555"/>
    <col min="13567" max="13567" width="4.85185185185185" style="555" customWidth="1"/>
    <col min="13568" max="13569" width="3.42592592592593" style="555" customWidth="1"/>
    <col min="13570" max="13570" width="53.4259259259259" style="555" customWidth="1"/>
    <col min="13571" max="13571" width="8.85185185185185" style="555" hidden="1" customWidth="1"/>
    <col min="13572" max="13575" width="22.4259259259259" style="555" customWidth="1"/>
    <col min="13576" max="13576" width="11.1388888888889" style="555" customWidth="1"/>
    <col min="13577" max="13579" width="8.85185185185185" style="555"/>
    <col min="13580" max="13580" width="9.42592592592593" style="555" customWidth="1"/>
    <col min="13581" max="13822" width="8.85185185185185" style="555"/>
    <col min="13823" max="13823" width="4.85185185185185" style="555" customWidth="1"/>
    <col min="13824" max="13825" width="3.42592592592593" style="555" customWidth="1"/>
    <col min="13826" max="13826" width="53.4259259259259" style="555" customWidth="1"/>
    <col min="13827" max="13827" width="8.85185185185185" style="555" hidden="1" customWidth="1"/>
    <col min="13828" max="13831" width="22.4259259259259" style="555" customWidth="1"/>
    <col min="13832" max="13832" width="11.1388888888889" style="555" customWidth="1"/>
    <col min="13833" max="13835" width="8.85185185185185" style="555"/>
    <col min="13836" max="13836" width="9.42592592592593" style="555" customWidth="1"/>
    <col min="13837" max="14078" width="8.85185185185185" style="555"/>
    <col min="14079" max="14079" width="4.85185185185185" style="555" customWidth="1"/>
    <col min="14080" max="14081" width="3.42592592592593" style="555" customWidth="1"/>
    <col min="14082" max="14082" width="53.4259259259259" style="555" customWidth="1"/>
    <col min="14083" max="14083" width="8.85185185185185" style="555" hidden="1" customWidth="1"/>
    <col min="14084" max="14087" width="22.4259259259259" style="555" customWidth="1"/>
    <col min="14088" max="14088" width="11.1388888888889" style="555" customWidth="1"/>
    <col min="14089" max="14091" width="8.85185185185185" style="555"/>
    <col min="14092" max="14092" width="9.42592592592593" style="555" customWidth="1"/>
    <col min="14093" max="14334" width="8.85185185185185" style="555"/>
    <col min="14335" max="14335" width="4.85185185185185" style="555" customWidth="1"/>
    <col min="14336" max="14337" width="3.42592592592593" style="555" customWidth="1"/>
    <col min="14338" max="14338" width="53.4259259259259" style="555" customWidth="1"/>
    <col min="14339" max="14339" width="8.85185185185185" style="555" hidden="1" customWidth="1"/>
    <col min="14340" max="14343" width="22.4259259259259" style="555" customWidth="1"/>
    <col min="14344" max="14344" width="11.1388888888889" style="555" customWidth="1"/>
    <col min="14345" max="14347" width="8.85185185185185" style="555"/>
    <col min="14348" max="14348" width="9.42592592592593" style="555" customWidth="1"/>
    <col min="14349" max="14590" width="8.85185185185185" style="555"/>
    <col min="14591" max="14591" width="4.85185185185185" style="555" customWidth="1"/>
    <col min="14592" max="14593" width="3.42592592592593" style="555" customWidth="1"/>
    <col min="14594" max="14594" width="53.4259259259259" style="555" customWidth="1"/>
    <col min="14595" max="14595" width="8.85185185185185" style="555" hidden="1" customWidth="1"/>
    <col min="14596" max="14599" width="22.4259259259259" style="555" customWidth="1"/>
    <col min="14600" max="14600" width="11.1388888888889" style="555" customWidth="1"/>
    <col min="14601" max="14603" width="8.85185185185185" style="555"/>
    <col min="14604" max="14604" width="9.42592592592593" style="555" customWidth="1"/>
    <col min="14605" max="14846" width="8.85185185185185" style="555"/>
    <col min="14847" max="14847" width="4.85185185185185" style="555" customWidth="1"/>
    <col min="14848" max="14849" width="3.42592592592593" style="555" customWidth="1"/>
    <col min="14850" max="14850" width="53.4259259259259" style="555" customWidth="1"/>
    <col min="14851" max="14851" width="8.85185185185185" style="555" hidden="1" customWidth="1"/>
    <col min="14852" max="14855" width="22.4259259259259" style="555" customWidth="1"/>
    <col min="14856" max="14856" width="11.1388888888889" style="555" customWidth="1"/>
    <col min="14857" max="14859" width="8.85185185185185" style="555"/>
    <col min="14860" max="14860" width="9.42592592592593" style="555" customWidth="1"/>
    <col min="14861" max="15102" width="8.85185185185185" style="555"/>
    <col min="15103" max="15103" width="4.85185185185185" style="555" customWidth="1"/>
    <col min="15104" max="15105" width="3.42592592592593" style="555" customWidth="1"/>
    <col min="15106" max="15106" width="53.4259259259259" style="555" customWidth="1"/>
    <col min="15107" max="15107" width="8.85185185185185" style="555" hidden="1" customWidth="1"/>
    <col min="15108" max="15111" width="22.4259259259259" style="555" customWidth="1"/>
    <col min="15112" max="15112" width="11.1388888888889" style="555" customWidth="1"/>
    <col min="15113" max="15115" width="8.85185185185185" style="555"/>
    <col min="15116" max="15116" width="9.42592592592593" style="555" customWidth="1"/>
    <col min="15117" max="15358" width="8.85185185185185" style="555"/>
    <col min="15359" max="15359" width="4.85185185185185" style="555" customWidth="1"/>
    <col min="15360" max="15361" width="3.42592592592593" style="555" customWidth="1"/>
    <col min="15362" max="15362" width="53.4259259259259" style="555" customWidth="1"/>
    <col min="15363" max="15363" width="8.85185185185185" style="555" hidden="1" customWidth="1"/>
    <col min="15364" max="15367" width="22.4259259259259" style="555" customWidth="1"/>
    <col min="15368" max="15368" width="11.1388888888889" style="555" customWidth="1"/>
    <col min="15369" max="15371" width="8.85185185185185" style="555"/>
    <col min="15372" max="15372" width="9.42592592592593" style="555" customWidth="1"/>
    <col min="15373" max="15614" width="8.85185185185185" style="555"/>
    <col min="15615" max="15615" width="4.85185185185185" style="555" customWidth="1"/>
    <col min="15616" max="15617" width="3.42592592592593" style="555" customWidth="1"/>
    <col min="15618" max="15618" width="53.4259259259259" style="555" customWidth="1"/>
    <col min="15619" max="15619" width="8.85185185185185" style="555" hidden="1" customWidth="1"/>
    <col min="15620" max="15623" width="22.4259259259259" style="555" customWidth="1"/>
    <col min="15624" max="15624" width="11.1388888888889" style="555" customWidth="1"/>
    <col min="15625" max="15627" width="8.85185185185185" style="555"/>
    <col min="15628" max="15628" width="9.42592592592593" style="555" customWidth="1"/>
    <col min="15629" max="15870" width="8.85185185185185" style="555"/>
    <col min="15871" max="15871" width="4.85185185185185" style="555" customWidth="1"/>
    <col min="15872" max="15873" width="3.42592592592593" style="555" customWidth="1"/>
    <col min="15874" max="15874" width="53.4259259259259" style="555" customWidth="1"/>
    <col min="15875" max="15875" width="8.85185185185185" style="555" hidden="1" customWidth="1"/>
    <col min="15876" max="15879" width="22.4259259259259" style="555" customWidth="1"/>
    <col min="15880" max="15880" width="11.1388888888889" style="555" customWidth="1"/>
    <col min="15881" max="15883" width="8.85185185185185" style="555"/>
    <col min="15884" max="15884" width="9.42592592592593" style="555" customWidth="1"/>
    <col min="15885" max="16126" width="8.85185185185185" style="555"/>
    <col min="16127" max="16127" width="4.85185185185185" style="555" customWidth="1"/>
    <col min="16128" max="16129" width="3.42592592592593" style="555" customWidth="1"/>
    <col min="16130" max="16130" width="53.4259259259259" style="555" customWidth="1"/>
    <col min="16131" max="16131" width="8.85185185185185" style="555" hidden="1" customWidth="1"/>
    <col min="16132" max="16135" width="22.4259259259259" style="555" customWidth="1"/>
    <col min="16136" max="16136" width="11.1388888888889" style="555" customWidth="1"/>
    <col min="16137" max="16139" width="8.85185185185185" style="555"/>
    <col min="16140" max="16140" width="9.42592592592593" style="555" customWidth="1"/>
    <col min="16141" max="16384" width="8.85185185185185" style="555"/>
  </cols>
  <sheetData>
    <row r="1" s="552" customFormat="1" spans="2:8">
      <c r="B1" s="557" t="s">
        <v>0</v>
      </c>
      <c r="C1" s="557"/>
      <c r="D1" s="557"/>
      <c r="E1" s="557"/>
      <c r="F1" s="557"/>
      <c r="G1" s="557"/>
      <c r="H1" s="558"/>
    </row>
    <row r="2" ht="2.25" customHeight="1" spans="2:8">
      <c r="B2" s="416"/>
      <c r="C2" s="416"/>
      <c r="D2" s="416"/>
      <c r="E2" s="416"/>
      <c r="F2" s="416"/>
      <c r="G2" s="416"/>
      <c r="H2" s="416"/>
    </row>
    <row r="3" ht="18.75" customHeight="1" spans="2:8">
      <c r="B3" s="7" t="s">
        <v>1</v>
      </c>
      <c r="C3" s="7"/>
      <c r="D3" s="7"/>
      <c r="E3" s="7"/>
      <c r="F3" s="7"/>
      <c r="G3" s="7"/>
      <c r="H3" s="61"/>
    </row>
    <row r="4" ht="18.75" customHeight="1" spans="2:8">
      <c r="B4" s="639" t="s">
        <v>2</v>
      </c>
      <c r="C4" s="7"/>
      <c r="D4" s="7"/>
      <c r="E4" s="7"/>
      <c r="F4" s="7"/>
      <c r="G4" s="7"/>
      <c r="H4" s="61"/>
    </row>
    <row r="5" ht="14.25" customHeight="1" spans="2:8">
      <c r="B5" s="412"/>
      <c r="C5" s="100"/>
      <c r="D5" s="100"/>
      <c r="E5" s="416"/>
      <c r="F5" s="416"/>
      <c r="G5" s="416" t="s">
        <v>3</v>
      </c>
      <c r="H5" s="559"/>
    </row>
    <row r="6" ht="18" customHeight="1" spans="2:8">
      <c r="B6" s="560"/>
      <c r="C6" s="560"/>
      <c r="D6" s="561"/>
      <c r="E6" s="562"/>
      <c r="F6" s="421" t="s">
        <v>4</v>
      </c>
      <c r="G6" s="422"/>
      <c r="H6" s="563"/>
    </row>
    <row r="7" ht="33.95" customHeight="1" spans="2:8">
      <c r="B7" s="564" t="s">
        <v>5</v>
      </c>
      <c r="C7" s="564" t="s">
        <v>6</v>
      </c>
      <c r="D7" s="565"/>
      <c r="E7" s="566"/>
      <c r="F7" s="640" t="s">
        <v>7</v>
      </c>
      <c r="G7" s="640" t="s">
        <v>8</v>
      </c>
      <c r="H7" s="567"/>
    </row>
    <row r="8" ht="3.75" customHeight="1" spans="2:8">
      <c r="B8" s="568"/>
      <c r="C8" s="568"/>
      <c r="D8" s="569"/>
      <c r="E8" s="570"/>
      <c r="F8" s="432"/>
      <c r="G8" s="432"/>
      <c r="H8" s="567"/>
    </row>
    <row r="9" ht="4.5" customHeight="1" spans="2:8">
      <c r="B9" s="433"/>
      <c r="C9" s="434"/>
      <c r="D9" s="434"/>
      <c r="E9" s="434"/>
      <c r="F9" s="434"/>
      <c r="G9" s="434"/>
      <c r="H9" s="571"/>
    </row>
    <row r="10" ht="18.75" customHeight="1" spans="2:8">
      <c r="B10" s="572" t="s">
        <v>9</v>
      </c>
      <c r="C10" s="447"/>
      <c r="D10" s="447"/>
      <c r="E10" s="447"/>
      <c r="F10" s="447"/>
      <c r="G10" s="448"/>
      <c r="H10" s="441"/>
    </row>
    <row r="11" ht="14.1" customHeight="1" spans="2:8">
      <c r="B11" s="573" t="s">
        <v>10</v>
      </c>
      <c r="C11" s="574" t="s">
        <v>11</v>
      </c>
      <c r="D11" s="575"/>
      <c r="E11" s="576"/>
      <c r="F11" s="577">
        <v>868946</v>
      </c>
      <c r="G11" s="577">
        <v>580736</v>
      </c>
      <c r="H11" s="578"/>
    </row>
    <row r="12" ht="14.1" customHeight="1" spans="2:8">
      <c r="B12" s="439" t="s">
        <v>12</v>
      </c>
      <c r="C12" s="440" t="s">
        <v>13</v>
      </c>
      <c r="D12" s="441"/>
      <c r="E12" s="442"/>
      <c r="F12" s="443">
        <v>2624590</v>
      </c>
      <c r="G12" s="443">
        <v>3294788</v>
      </c>
      <c r="H12" s="579"/>
    </row>
    <row r="13" ht="14.1" customHeight="1" spans="2:8">
      <c r="B13" s="439" t="s">
        <v>14</v>
      </c>
      <c r="C13" s="440" t="s">
        <v>15</v>
      </c>
      <c r="D13" s="441"/>
      <c r="E13" s="442"/>
      <c r="F13" s="443">
        <v>2093020</v>
      </c>
      <c r="G13" s="443">
        <v>2590144</v>
      </c>
      <c r="H13" s="579"/>
    </row>
    <row r="14" ht="14.1" customHeight="1" spans="2:8">
      <c r="B14" s="439" t="s">
        <v>16</v>
      </c>
      <c r="C14" s="440" t="s">
        <v>17</v>
      </c>
      <c r="D14" s="441"/>
      <c r="E14" s="442"/>
      <c r="F14" s="580">
        <v>0</v>
      </c>
      <c r="G14" s="443">
        <v>0</v>
      </c>
      <c r="H14" s="581"/>
    </row>
    <row r="15" ht="14.1" customHeight="1" spans="2:8">
      <c r="B15" s="439" t="s">
        <v>18</v>
      </c>
      <c r="C15" s="440" t="s">
        <v>19</v>
      </c>
      <c r="D15" s="441"/>
      <c r="E15" s="442"/>
      <c r="F15" s="580">
        <v>11273319</v>
      </c>
      <c r="G15" s="443">
        <v>9760077</v>
      </c>
      <c r="H15" s="581"/>
    </row>
    <row r="16" ht="14.1" customHeight="1" spans="2:8">
      <c r="B16" s="582" t="s">
        <v>20</v>
      </c>
      <c r="C16" s="583" t="s">
        <v>21</v>
      </c>
      <c r="D16" s="584"/>
      <c r="E16" s="585"/>
      <c r="F16" s="580">
        <v>0</v>
      </c>
      <c r="G16" s="443">
        <v>0</v>
      </c>
      <c r="H16" s="581"/>
    </row>
    <row r="17" ht="14.1" customHeight="1" spans="2:8">
      <c r="B17" s="582" t="s">
        <v>22</v>
      </c>
      <c r="C17" s="586" t="s">
        <v>23</v>
      </c>
      <c r="D17" s="587"/>
      <c r="E17" s="588"/>
      <c r="F17" s="580">
        <v>0</v>
      </c>
      <c r="G17" s="443">
        <v>0</v>
      </c>
      <c r="H17" s="581"/>
    </row>
    <row r="18" ht="14.1" customHeight="1" spans="2:8">
      <c r="B18" s="439" t="s">
        <v>24</v>
      </c>
      <c r="C18" s="440" t="s">
        <v>25</v>
      </c>
      <c r="D18" s="441"/>
      <c r="E18" s="442"/>
      <c r="F18" s="580">
        <v>0</v>
      </c>
      <c r="G18" s="443">
        <v>0</v>
      </c>
      <c r="H18" s="581"/>
    </row>
    <row r="19" ht="14.1" customHeight="1" spans="2:8">
      <c r="B19" s="439" t="s">
        <v>26</v>
      </c>
      <c r="C19" s="440" t="s">
        <v>27</v>
      </c>
      <c r="D19" s="441"/>
      <c r="E19" s="442"/>
      <c r="F19" s="580">
        <v>25000906</v>
      </c>
      <c r="G19" s="443">
        <v>22830169</v>
      </c>
      <c r="H19" s="581"/>
    </row>
    <row r="20" ht="14.1" customHeight="1" spans="2:8">
      <c r="B20" s="641" t="s">
        <v>28</v>
      </c>
      <c r="C20" s="440" t="s">
        <v>29</v>
      </c>
      <c r="D20" s="441"/>
      <c r="E20" s="442"/>
      <c r="F20" s="580">
        <v>0</v>
      </c>
      <c r="G20" s="443">
        <v>0</v>
      </c>
      <c r="H20" s="581"/>
    </row>
    <row r="21" ht="14.1" customHeight="1" spans="2:8">
      <c r="B21" s="439" t="s">
        <v>30</v>
      </c>
      <c r="C21" s="440" t="s">
        <v>31</v>
      </c>
      <c r="D21" s="441"/>
      <c r="E21" s="442"/>
      <c r="F21" s="580">
        <v>0</v>
      </c>
      <c r="G21" s="443">
        <v>0</v>
      </c>
      <c r="H21" s="581"/>
    </row>
    <row r="22" ht="14.1" customHeight="1" spans="2:8">
      <c r="B22" s="641" t="s">
        <v>32</v>
      </c>
      <c r="C22" s="440" t="s">
        <v>33</v>
      </c>
      <c r="D22" s="441"/>
      <c r="E22" s="442"/>
      <c r="F22" s="580">
        <v>199810</v>
      </c>
      <c r="G22" s="443">
        <v>138391</v>
      </c>
      <c r="H22" s="581"/>
    </row>
    <row r="23" ht="14.1" customHeight="1" spans="2:8">
      <c r="B23" s="641" t="s">
        <v>34</v>
      </c>
      <c r="C23" s="440" t="s">
        <v>35</v>
      </c>
      <c r="D23" s="441"/>
      <c r="E23" s="442"/>
      <c r="F23" s="580">
        <v>1169368</v>
      </c>
      <c r="G23" s="443">
        <v>1306893</v>
      </c>
      <c r="H23" s="581"/>
    </row>
    <row r="24" ht="14.1" customHeight="1" spans="2:8">
      <c r="B24" s="439"/>
      <c r="C24" s="440" t="s">
        <v>36</v>
      </c>
      <c r="D24" s="441" t="s">
        <v>19</v>
      </c>
      <c r="E24" s="441"/>
      <c r="F24" s="580">
        <v>17</v>
      </c>
      <c r="G24" s="443">
        <v>0</v>
      </c>
      <c r="H24" s="581"/>
    </row>
    <row r="25" ht="14.1" customHeight="1" spans="2:8">
      <c r="B25" s="439"/>
      <c r="C25" s="440" t="s">
        <v>37</v>
      </c>
      <c r="D25" s="492" t="s">
        <v>38</v>
      </c>
      <c r="E25" s="492"/>
      <c r="F25" s="580">
        <v>1155828</v>
      </c>
      <c r="G25" s="443">
        <v>1305082</v>
      </c>
      <c r="H25" s="581"/>
    </row>
    <row r="26" ht="14.1" customHeight="1" spans="2:8">
      <c r="B26" s="439"/>
      <c r="C26" s="440" t="s">
        <v>39</v>
      </c>
      <c r="D26" s="441" t="s">
        <v>40</v>
      </c>
      <c r="E26" s="441"/>
      <c r="F26" s="580">
        <v>13523</v>
      </c>
      <c r="G26" s="443">
        <v>1811</v>
      </c>
      <c r="H26" s="581"/>
    </row>
    <row r="27" ht="14.1" customHeight="1" spans="2:8">
      <c r="B27" s="641" t="s">
        <v>41</v>
      </c>
      <c r="C27" s="440" t="s">
        <v>42</v>
      </c>
      <c r="D27" s="441"/>
      <c r="E27" s="442"/>
      <c r="F27" s="580">
        <v>58954</v>
      </c>
      <c r="G27" s="443">
        <v>51760</v>
      </c>
      <c r="H27" s="581"/>
    </row>
    <row r="28" ht="14.1" customHeight="1" spans="2:8">
      <c r="B28" s="439"/>
      <c r="C28" s="440" t="s">
        <v>43</v>
      </c>
      <c r="D28" s="441"/>
      <c r="E28" s="442"/>
      <c r="F28" s="580">
        <v>49036</v>
      </c>
      <c r="G28" s="443">
        <v>44300</v>
      </c>
      <c r="H28" s="581"/>
    </row>
    <row r="29" ht="14.1" customHeight="1" spans="2:8">
      <c r="B29" s="641" t="s">
        <v>44</v>
      </c>
      <c r="C29" s="440" t="s">
        <v>45</v>
      </c>
      <c r="D29" s="441"/>
      <c r="E29" s="442"/>
      <c r="F29" s="580">
        <v>511172</v>
      </c>
      <c r="G29" s="443">
        <v>470950</v>
      </c>
      <c r="H29" s="581"/>
    </row>
    <row r="30" ht="14.1" customHeight="1" spans="2:8">
      <c r="B30" s="439"/>
      <c r="C30" s="440" t="s">
        <v>46</v>
      </c>
      <c r="D30" s="441"/>
      <c r="E30" s="442"/>
      <c r="F30" s="580">
        <v>318735</v>
      </c>
      <c r="G30" s="443">
        <v>296546</v>
      </c>
      <c r="H30" s="581"/>
    </row>
    <row r="31" ht="14.1" customHeight="1" spans="2:8">
      <c r="B31" s="642" t="s">
        <v>47</v>
      </c>
      <c r="C31" s="440" t="s">
        <v>48</v>
      </c>
      <c r="D31" s="441"/>
      <c r="E31" s="442"/>
      <c r="F31" s="580">
        <v>437</v>
      </c>
      <c r="G31" s="443">
        <v>437</v>
      </c>
      <c r="H31" s="581"/>
    </row>
    <row r="32" ht="14.1" customHeight="1" spans="2:8">
      <c r="B32" s="439"/>
      <c r="C32" s="440" t="s">
        <v>36</v>
      </c>
      <c r="D32" s="441" t="s">
        <v>49</v>
      </c>
      <c r="E32" s="442"/>
      <c r="F32" s="580">
        <v>437</v>
      </c>
      <c r="G32" s="443">
        <v>437</v>
      </c>
      <c r="H32" s="581"/>
    </row>
    <row r="33" ht="14.1" customHeight="1" spans="2:8">
      <c r="B33" s="439"/>
      <c r="C33" s="440" t="s">
        <v>37</v>
      </c>
      <c r="D33" s="492" t="s">
        <v>50</v>
      </c>
      <c r="E33" s="442"/>
      <c r="F33" s="580">
        <v>0</v>
      </c>
      <c r="G33" s="443">
        <v>0</v>
      </c>
      <c r="H33" s="581"/>
    </row>
    <row r="34" ht="14.1" customHeight="1" spans="2:8">
      <c r="B34" s="439"/>
      <c r="C34" s="440" t="s">
        <v>51</v>
      </c>
      <c r="D34" s="441" t="s">
        <v>52</v>
      </c>
      <c r="E34" s="442"/>
      <c r="F34" s="580">
        <v>0</v>
      </c>
      <c r="G34" s="443">
        <v>0</v>
      </c>
      <c r="H34" s="581"/>
    </row>
    <row r="35" ht="14.1" customHeight="1" spans="2:8">
      <c r="B35" s="439"/>
      <c r="C35" s="440" t="s">
        <v>53</v>
      </c>
      <c r="D35" s="492" t="s">
        <v>54</v>
      </c>
      <c r="E35" s="442"/>
      <c r="F35" s="580">
        <v>0</v>
      </c>
      <c r="G35" s="443">
        <v>0</v>
      </c>
      <c r="H35" s="581"/>
    </row>
    <row r="36" ht="14.1" customHeight="1" spans="2:8">
      <c r="B36" s="641" t="s">
        <v>55</v>
      </c>
      <c r="C36" s="440" t="s">
        <v>56</v>
      </c>
      <c r="D36" s="441"/>
      <c r="E36" s="442"/>
      <c r="F36" s="443">
        <v>286974</v>
      </c>
      <c r="G36" s="443">
        <v>242969</v>
      </c>
      <c r="H36" s="581"/>
    </row>
    <row r="37" ht="14.1" customHeight="1" spans="2:8">
      <c r="B37" s="439"/>
      <c r="C37" s="590" t="s">
        <v>57</v>
      </c>
      <c r="D37" s="591"/>
      <c r="E37" s="592"/>
      <c r="F37" s="593">
        <v>41380989</v>
      </c>
      <c r="G37" s="593">
        <v>38312682</v>
      </c>
      <c r="H37" s="594"/>
    </row>
    <row r="38" ht="14.1" customHeight="1" spans="2:8">
      <c r="B38" s="595" t="s">
        <v>58</v>
      </c>
      <c r="C38" s="596"/>
      <c r="D38" s="596"/>
      <c r="E38" s="596"/>
      <c r="F38" s="596"/>
      <c r="G38" s="597"/>
      <c r="H38" s="598"/>
    </row>
    <row r="39" ht="14.1" customHeight="1" spans="2:8">
      <c r="B39" s="599"/>
      <c r="C39" s="600" t="s">
        <v>59</v>
      </c>
      <c r="D39" s="601"/>
      <c r="E39" s="601"/>
      <c r="F39" s="602"/>
      <c r="G39" s="602"/>
      <c r="H39" s="603"/>
    </row>
    <row r="40" ht="14.1" customHeight="1" spans="2:8">
      <c r="B40" s="573" t="s">
        <v>60</v>
      </c>
      <c r="C40" s="574" t="s">
        <v>61</v>
      </c>
      <c r="D40" s="575"/>
      <c r="E40" s="576"/>
      <c r="F40" s="577">
        <v>5251139</v>
      </c>
      <c r="G40" s="577">
        <v>4962826</v>
      </c>
      <c r="H40" s="594"/>
    </row>
    <row r="41" ht="14.1" customHeight="1" spans="2:8">
      <c r="B41" s="439" t="s">
        <v>62</v>
      </c>
      <c r="C41" s="440" t="s">
        <v>63</v>
      </c>
      <c r="D41" s="440"/>
      <c r="E41" s="440"/>
      <c r="F41" s="443">
        <v>18136980</v>
      </c>
      <c r="G41" s="443">
        <v>17812439</v>
      </c>
      <c r="H41" s="594"/>
    </row>
    <row r="42" ht="14.1" customHeight="1" spans="2:8">
      <c r="B42" s="439" t="s">
        <v>64</v>
      </c>
      <c r="C42" s="440" t="s">
        <v>65</v>
      </c>
      <c r="D42" s="440"/>
      <c r="E42" s="440"/>
      <c r="F42" s="443">
        <v>10465092</v>
      </c>
      <c r="G42" s="443">
        <v>9392527</v>
      </c>
      <c r="H42" s="594"/>
    </row>
    <row r="43" ht="14.1" customHeight="1" spans="2:8">
      <c r="B43" s="641" t="s">
        <v>66</v>
      </c>
      <c r="C43" s="440" t="s">
        <v>67</v>
      </c>
      <c r="D43" s="440"/>
      <c r="E43" s="440"/>
      <c r="F43" s="443">
        <v>574</v>
      </c>
      <c r="G43" s="443">
        <v>538</v>
      </c>
      <c r="H43" s="594"/>
    </row>
    <row r="44" ht="14.1" customHeight="1" spans="2:8">
      <c r="B44" s="439" t="s">
        <v>68</v>
      </c>
      <c r="C44" s="440" t="s">
        <v>69</v>
      </c>
      <c r="D44" s="440"/>
      <c r="E44" s="440"/>
      <c r="F44" s="443">
        <v>569</v>
      </c>
      <c r="G44" s="443">
        <v>627</v>
      </c>
      <c r="H44" s="594"/>
    </row>
    <row r="45" ht="14.1" customHeight="1" spans="2:8">
      <c r="B45" s="439" t="s">
        <v>70</v>
      </c>
      <c r="C45" s="440" t="s">
        <v>71</v>
      </c>
      <c r="D45" s="440"/>
      <c r="E45" s="440"/>
      <c r="F45" s="443">
        <v>1075658</v>
      </c>
      <c r="G45" s="443">
        <v>661692</v>
      </c>
      <c r="H45" s="594"/>
    </row>
    <row r="46" ht="14.1" customHeight="1" spans="2:8">
      <c r="B46" s="439" t="s">
        <v>72</v>
      </c>
      <c r="C46" s="440" t="s">
        <v>73</v>
      </c>
      <c r="D46" s="440"/>
      <c r="E46" s="440"/>
      <c r="F46" s="443">
        <v>0</v>
      </c>
      <c r="G46" s="443">
        <v>0</v>
      </c>
      <c r="H46" s="594"/>
    </row>
    <row r="47" ht="14.1" customHeight="1" spans="2:8">
      <c r="B47" s="582" t="s">
        <v>74</v>
      </c>
      <c r="C47" s="440" t="s">
        <v>75</v>
      </c>
      <c r="D47" s="440"/>
      <c r="E47" s="440"/>
      <c r="F47" s="443">
        <v>0</v>
      </c>
      <c r="G47" s="443">
        <v>0</v>
      </c>
      <c r="H47" s="594"/>
    </row>
    <row r="48" ht="14.1" customHeight="1" spans="2:8">
      <c r="B48" s="439" t="s">
        <v>76</v>
      </c>
      <c r="C48" s="440" t="s">
        <v>77</v>
      </c>
      <c r="D48" s="440"/>
      <c r="E48" s="440"/>
      <c r="F48" s="443">
        <v>0</v>
      </c>
      <c r="G48" s="443">
        <v>0</v>
      </c>
      <c r="H48" s="594"/>
    </row>
    <row r="49" ht="14.1" customHeight="1" spans="2:8">
      <c r="B49" s="439" t="s">
        <v>28</v>
      </c>
      <c r="C49" s="440" t="s">
        <v>78</v>
      </c>
      <c r="D49" s="440"/>
      <c r="E49" s="440"/>
      <c r="F49" s="443">
        <v>0</v>
      </c>
      <c r="G49" s="443">
        <v>0</v>
      </c>
      <c r="H49" s="594"/>
    </row>
    <row r="50" ht="14.1" customHeight="1" spans="2:8">
      <c r="B50" s="439" t="s">
        <v>79</v>
      </c>
      <c r="C50" s="440" t="s">
        <v>80</v>
      </c>
      <c r="D50" s="440"/>
      <c r="E50" s="440"/>
      <c r="F50" s="443">
        <v>0</v>
      </c>
      <c r="G50" s="443">
        <v>0</v>
      </c>
      <c r="H50" s="594"/>
    </row>
    <row r="51" ht="14.1" customHeight="1" spans="2:8">
      <c r="B51" s="439" t="s">
        <v>32</v>
      </c>
      <c r="C51" s="440" t="s">
        <v>81</v>
      </c>
      <c r="D51" s="440"/>
      <c r="E51" s="442"/>
      <c r="F51" s="443">
        <v>133</v>
      </c>
      <c r="G51" s="443">
        <v>172</v>
      </c>
      <c r="H51" s="594"/>
    </row>
    <row r="52" ht="14.1" customHeight="1" spans="2:8">
      <c r="B52" s="439" t="s">
        <v>34</v>
      </c>
      <c r="C52" s="440" t="s">
        <v>82</v>
      </c>
      <c r="D52" s="440"/>
      <c r="E52" s="442"/>
      <c r="F52" s="443">
        <v>0</v>
      </c>
      <c r="G52" s="443">
        <v>0</v>
      </c>
      <c r="H52" s="594"/>
    </row>
    <row r="53" ht="14.1" customHeight="1" spans="2:8">
      <c r="B53" s="641" t="s">
        <v>41</v>
      </c>
      <c r="C53" s="440" t="s">
        <v>83</v>
      </c>
      <c r="D53" s="440"/>
      <c r="E53" s="442"/>
      <c r="F53" s="443">
        <v>931001</v>
      </c>
      <c r="G53" s="443">
        <v>821664</v>
      </c>
      <c r="H53" s="594"/>
    </row>
    <row r="54" ht="14.1" customHeight="1" spans="2:8">
      <c r="B54" s="641" t="s">
        <v>44</v>
      </c>
      <c r="C54" s="440" t="s">
        <v>84</v>
      </c>
      <c r="D54" s="441"/>
      <c r="E54" s="442"/>
      <c r="F54" s="443">
        <v>0</v>
      </c>
      <c r="G54" s="443">
        <v>0</v>
      </c>
      <c r="H54" s="594"/>
    </row>
    <row r="55" s="553" customFormat="1" ht="14.1" customHeight="1" spans="2:8">
      <c r="B55" s="439"/>
      <c r="C55" s="604"/>
      <c r="D55" s="605" t="s">
        <v>85</v>
      </c>
      <c r="E55" s="606"/>
      <c r="F55" s="607">
        <v>35861146</v>
      </c>
      <c r="G55" s="607">
        <v>33652485</v>
      </c>
      <c r="H55" s="594"/>
    </row>
    <row r="56" ht="14.1" customHeight="1" spans="2:8">
      <c r="B56" s="439"/>
      <c r="C56" s="608" t="s">
        <v>86</v>
      </c>
      <c r="D56" s="441"/>
      <c r="E56" s="601"/>
      <c r="F56" s="443"/>
      <c r="G56" s="443"/>
      <c r="H56" s="594"/>
    </row>
    <row r="57" ht="14.1" customHeight="1" spans="2:8">
      <c r="B57" s="641" t="s">
        <v>47</v>
      </c>
      <c r="C57" s="440" t="s">
        <v>87</v>
      </c>
      <c r="D57" s="441"/>
      <c r="E57" s="442"/>
      <c r="F57" s="443">
        <v>2880177</v>
      </c>
      <c r="G57" s="443">
        <v>2407177</v>
      </c>
      <c r="H57" s="594"/>
    </row>
    <row r="58" ht="14.1" customHeight="1" spans="2:8">
      <c r="B58" s="439"/>
      <c r="C58" s="440" t="s">
        <v>36</v>
      </c>
      <c r="D58" s="441" t="s">
        <v>88</v>
      </c>
      <c r="E58" s="442"/>
      <c r="F58" s="443">
        <v>7000000</v>
      </c>
      <c r="G58" s="443">
        <v>4000000</v>
      </c>
      <c r="H58" s="594"/>
    </row>
    <row r="59" ht="14.1" customHeight="1" spans="2:8">
      <c r="B59" s="439"/>
      <c r="C59" s="440" t="s">
        <v>89</v>
      </c>
      <c r="D59" s="441" t="s">
        <v>90</v>
      </c>
      <c r="E59" s="442"/>
      <c r="F59" s="443">
        <v>-4119823</v>
      </c>
      <c r="G59" s="443">
        <v>-1592823</v>
      </c>
      <c r="H59" s="594"/>
    </row>
    <row r="60" ht="14.1" customHeight="1" spans="2:8">
      <c r="B60" s="439"/>
      <c r="C60" s="440" t="s">
        <v>39</v>
      </c>
      <c r="D60" s="441" t="s">
        <v>91</v>
      </c>
      <c r="E60" s="442"/>
      <c r="F60" s="443">
        <v>0</v>
      </c>
      <c r="G60" s="443">
        <v>0</v>
      </c>
      <c r="H60" s="594"/>
    </row>
    <row r="61" ht="14.1" customHeight="1" spans="2:8">
      <c r="B61" s="641" t="s">
        <v>55</v>
      </c>
      <c r="C61" s="440" t="s">
        <v>92</v>
      </c>
      <c r="D61" s="441"/>
      <c r="E61" s="442"/>
      <c r="F61" s="443">
        <v>2</v>
      </c>
      <c r="G61" s="443">
        <v>2</v>
      </c>
      <c r="H61" s="594"/>
    </row>
    <row r="62" ht="14.1" customHeight="1" spans="2:8">
      <c r="B62" s="439"/>
      <c r="C62" s="440" t="s">
        <v>93</v>
      </c>
      <c r="D62" s="441" t="s">
        <v>94</v>
      </c>
      <c r="E62" s="442"/>
      <c r="F62" s="443">
        <v>0</v>
      </c>
      <c r="G62" s="443">
        <v>0</v>
      </c>
      <c r="H62" s="594"/>
    </row>
    <row r="63" ht="14.1" customHeight="1" spans="2:8">
      <c r="B63" s="439"/>
      <c r="C63" s="440" t="s">
        <v>37</v>
      </c>
      <c r="D63" s="441" t="s">
        <v>95</v>
      </c>
      <c r="E63" s="442"/>
      <c r="F63" s="443">
        <v>0</v>
      </c>
      <c r="G63" s="443">
        <v>0</v>
      </c>
      <c r="H63" s="594"/>
    </row>
    <row r="64" ht="14.1" customHeight="1" spans="2:8">
      <c r="B64" s="439"/>
      <c r="C64" s="643" t="s">
        <v>51</v>
      </c>
      <c r="D64" s="441" t="s">
        <v>96</v>
      </c>
      <c r="E64" s="442"/>
      <c r="F64" s="443">
        <v>2</v>
      </c>
      <c r="G64" s="443">
        <v>2</v>
      </c>
      <c r="H64" s="594"/>
    </row>
    <row r="65" ht="14.1" customHeight="1" spans="2:8">
      <c r="B65" s="439"/>
      <c r="C65" s="643" t="s">
        <v>53</v>
      </c>
      <c r="D65" s="441" t="s">
        <v>40</v>
      </c>
      <c r="E65" s="442"/>
      <c r="F65" s="443">
        <v>0</v>
      </c>
      <c r="G65" s="443">
        <v>0</v>
      </c>
      <c r="H65" s="594"/>
    </row>
    <row r="66" ht="14.1" customHeight="1" spans="2:9">
      <c r="B66" s="641" t="s">
        <v>97</v>
      </c>
      <c r="C66" s="441" t="s">
        <v>98</v>
      </c>
      <c r="D66" s="441"/>
      <c r="E66" s="442"/>
      <c r="F66" s="443">
        <v>-126881</v>
      </c>
      <c r="G66" s="443">
        <v>-70905</v>
      </c>
      <c r="H66" s="594"/>
      <c r="I66" s="636"/>
    </row>
    <row r="67" s="554" customFormat="1" ht="14.1" customHeight="1" spans="2:9">
      <c r="B67" s="305"/>
      <c r="C67" s="644" t="s">
        <v>36</v>
      </c>
      <c r="D67" s="610" t="s">
        <v>99</v>
      </c>
      <c r="E67" s="308"/>
      <c r="F67" s="339">
        <v>0</v>
      </c>
      <c r="G67" s="339">
        <v>0</v>
      </c>
      <c r="H67" s="611"/>
      <c r="I67" s="637"/>
    </row>
    <row r="68" s="554" customFormat="1" ht="14.1" customHeight="1" spans="2:9">
      <c r="B68" s="305"/>
      <c r="C68" s="644" t="s">
        <v>37</v>
      </c>
      <c r="D68" s="610" t="s">
        <v>100</v>
      </c>
      <c r="E68" s="308"/>
      <c r="F68" s="339">
        <v>126881</v>
      </c>
      <c r="G68" s="339">
        <v>70905</v>
      </c>
      <c r="H68" s="611"/>
      <c r="I68" s="637"/>
    </row>
    <row r="69" s="554" customFormat="1" ht="14.1" customHeight="1" spans="2:8">
      <c r="B69" s="645" t="s">
        <v>101</v>
      </c>
      <c r="C69" s="306" t="s">
        <v>102</v>
      </c>
      <c r="D69" s="612"/>
      <c r="E69" s="308"/>
      <c r="F69" s="339">
        <v>1665074</v>
      </c>
      <c r="G69" s="339">
        <v>1445457</v>
      </c>
      <c r="H69" s="611"/>
    </row>
    <row r="70" ht="14.1" customHeight="1" spans="2:8">
      <c r="B70" s="439"/>
      <c r="C70" s="440" t="s">
        <v>93</v>
      </c>
      <c r="D70" s="441" t="s">
        <v>103</v>
      </c>
      <c r="E70" s="442"/>
      <c r="F70" s="443">
        <v>1665074</v>
      </c>
      <c r="G70" s="443">
        <v>1445457</v>
      </c>
      <c r="H70" s="594"/>
    </row>
    <row r="71" ht="14.1" customHeight="1" spans="2:8">
      <c r="B71" s="439"/>
      <c r="C71" s="440" t="s">
        <v>89</v>
      </c>
      <c r="D71" s="441" t="s">
        <v>104</v>
      </c>
      <c r="E71" s="442"/>
      <c r="F71" s="443">
        <v>0</v>
      </c>
      <c r="G71" s="443">
        <v>0</v>
      </c>
      <c r="H71" s="594"/>
    </row>
    <row r="72" ht="14.1" customHeight="1" spans="2:8">
      <c r="B72" s="641" t="s">
        <v>105</v>
      </c>
      <c r="C72" s="440" t="s">
        <v>106</v>
      </c>
      <c r="D72" s="441"/>
      <c r="E72" s="442"/>
      <c r="F72" s="443">
        <v>1101471</v>
      </c>
      <c r="G72" s="443">
        <v>878466</v>
      </c>
      <c r="H72" s="594"/>
    </row>
    <row r="73" ht="14.1" customHeight="1" spans="2:8">
      <c r="B73" s="439"/>
      <c r="C73" s="440" t="s">
        <v>93</v>
      </c>
      <c r="D73" s="441" t="s">
        <v>107</v>
      </c>
      <c r="E73" s="442"/>
      <c r="F73" s="443">
        <v>658849</v>
      </c>
      <c r="G73" s="443">
        <v>553671</v>
      </c>
      <c r="H73" s="594"/>
    </row>
    <row r="74" ht="14.1" customHeight="1" spans="2:8">
      <c r="B74" s="439"/>
      <c r="C74" s="440" t="s">
        <v>89</v>
      </c>
      <c r="D74" s="441" t="s">
        <v>108</v>
      </c>
      <c r="E74" s="442"/>
      <c r="F74" s="443">
        <v>1101471</v>
      </c>
      <c r="G74" s="443">
        <v>878466</v>
      </c>
      <c r="H74" s="594"/>
    </row>
    <row r="75" s="553" customFormat="1" ht="14.1" customHeight="1" spans="2:8">
      <c r="B75" s="439"/>
      <c r="C75" s="440" t="s">
        <v>39</v>
      </c>
      <c r="D75" s="441" t="s">
        <v>109</v>
      </c>
      <c r="E75" s="442"/>
      <c r="F75" s="443">
        <v>658849</v>
      </c>
      <c r="G75" s="443">
        <v>553671</v>
      </c>
      <c r="H75" s="594"/>
    </row>
    <row r="76" ht="14.1" customHeight="1" spans="2:8">
      <c r="B76" s="439"/>
      <c r="C76" s="440"/>
      <c r="D76" s="441" t="s">
        <v>110</v>
      </c>
      <c r="E76" s="442"/>
      <c r="F76" s="443">
        <v>5519843</v>
      </c>
      <c r="G76" s="443">
        <v>4660197</v>
      </c>
      <c r="H76" s="594"/>
    </row>
    <row r="77" ht="14.1" customHeight="1" spans="2:8">
      <c r="B77" s="439"/>
      <c r="C77" s="604"/>
      <c r="D77" s="605" t="s">
        <v>111</v>
      </c>
      <c r="E77" s="606"/>
      <c r="F77" s="607">
        <v>5519843</v>
      </c>
      <c r="G77" s="607">
        <v>4660197</v>
      </c>
      <c r="H77" s="594"/>
    </row>
    <row r="78" ht="14.1" customHeight="1" spans="2:8">
      <c r="B78" s="463"/>
      <c r="C78" s="613" t="s">
        <v>112</v>
      </c>
      <c r="D78" s="614"/>
      <c r="E78" s="615"/>
      <c r="F78" s="616">
        <v>41380989</v>
      </c>
      <c r="G78" s="616">
        <v>38312682</v>
      </c>
      <c r="H78" s="594"/>
    </row>
    <row r="79" ht="14.1" customHeight="1" spans="2:8">
      <c r="B79" s="412"/>
      <c r="C79" s="100"/>
      <c r="D79" s="100"/>
      <c r="E79" s="100"/>
      <c r="F79" s="100"/>
      <c r="G79" s="100"/>
      <c r="H79" s="100"/>
    </row>
    <row r="80" ht="14.1" customHeight="1" spans="2:9">
      <c r="B80" s="617" t="s">
        <v>113</v>
      </c>
      <c r="C80" s="617"/>
      <c r="D80" s="617"/>
      <c r="E80" s="617"/>
      <c r="F80" s="617" t="s">
        <v>114</v>
      </c>
      <c r="G80" s="617"/>
      <c r="H80" s="617"/>
      <c r="I80" s="638"/>
    </row>
    <row r="81" ht="14.1" customHeight="1" spans="2:8">
      <c r="B81" s="99"/>
      <c r="C81" s="99"/>
      <c r="D81" s="468"/>
      <c r="E81" s="468"/>
      <c r="F81" s="618"/>
      <c r="G81" s="618"/>
      <c r="H81" s="618"/>
    </row>
    <row r="82" ht="18" customHeight="1" spans="2:8">
      <c r="B82" s="619" t="s">
        <v>115</v>
      </c>
      <c r="C82" s="619"/>
      <c r="D82" s="619"/>
      <c r="E82" s="619"/>
      <c r="F82" s="618" t="s">
        <v>116</v>
      </c>
      <c r="G82" s="618"/>
      <c r="H82" s="618"/>
    </row>
    <row r="83" ht="14.1" customHeight="1" spans="2:8">
      <c r="B83" s="646" t="s">
        <v>117</v>
      </c>
      <c r="C83" s="619"/>
      <c r="D83" s="619"/>
      <c r="E83" s="619"/>
      <c r="F83" s="618"/>
      <c r="G83" s="618"/>
      <c r="H83" s="618"/>
    </row>
    <row r="84" ht="14.1" customHeight="1" spans="2:8">
      <c r="B84" s="646" t="s">
        <v>118</v>
      </c>
      <c r="C84" s="619"/>
      <c r="D84" s="619"/>
      <c r="E84" s="619"/>
      <c r="F84" s="620" t="s">
        <v>119</v>
      </c>
      <c r="G84" s="618"/>
      <c r="H84" s="618"/>
    </row>
    <row r="85" ht="17" customHeight="1" spans="2:8">
      <c r="B85" s="646" t="s">
        <v>120</v>
      </c>
      <c r="C85" s="619"/>
      <c r="D85" s="619"/>
      <c r="E85" s="619"/>
      <c r="F85" s="620" t="s">
        <v>121</v>
      </c>
      <c r="G85" s="621"/>
      <c r="H85" s="621"/>
    </row>
    <row r="86" ht="14.1" customHeight="1" spans="2:8">
      <c r="B86" s="646" t="s">
        <v>122</v>
      </c>
      <c r="G86" s="414"/>
      <c r="H86" s="414"/>
    </row>
    <row r="87" ht="14.1" customHeight="1" spans="2:8">
      <c r="B87" s="619"/>
      <c r="C87" s="619"/>
      <c r="D87" s="619"/>
      <c r="E87" s="619"/>
      <c r="F87" s="622" t="s">
        <v>123</v>
      </c>
      <c r="G87" s="622"/>
      <c r="H87" s="622"/>
    </row>
    <row r="88" ht="14.1" customHeight="1" spans="2:8">
      <c r="B88" s="619"/>
      <c r="C88" s="619"/>
      <c r="D88" s="619"/>
      <c r="E88" s="619"/>
      <c r="F88" s="620" t="s">
        <v>124</v>
      </c>
      <c r="G88" s="620"/>
      <c r="H88" s="620"/>
    </row>
    <row r="89" ht="14.1" customHeight="1" spans="2:8">
      <c r="B89" s="617" t="s">
        <v>125</v>
      </c>
      <c r="C89" s="617"/>
      <c r="D89" s="617"/>
      <c r="E89" s="617"/>
      <c r="F89" s="620"/>
      <c r="G89" s="620"/>
      <c r="H89" s="620"/>
    </row>
    <row r="90" ht="8.25" customHeight="1" spans="2:8">
      <c r="B90" s="99"/>
      <c r="C90" s="99"/>
      <c r="D90" s="623"/>
      <c r="E90" s="623"/>
      <c r="F90" s="620"/>
      <c r="G90" s="620"/>
      <c r="H90" s="620"/>
    </row>
    <row r="91" ht="24.75" customHeight="1" spans="2:8">
      <c r="B91" s="647" t="s">
        <v>126</v>
      </c>
      <c r="C91" s="624"/>
      <c r="D91" s="624"/>
      <c r="E91" s="624"/>
      <c r="F91" s="625" t="s">
        <v>127</v>
      </c>
      <c r="G91" s="625"/>
      <c r="H91" s="625"/>
    </row>
    <row r="92" ht="18.75" customHeight="1" spans="2:8">
      <c r="B92" s="647" t="s">
        <v>128</v>
      </c>
      <c r="C92" s="624"/>
      <c r="D92" s="624"/>
      <c r="E92" s="624"/>
      <c r="F92" s="626"/>
      <c r="G92" s="626"/>
      <c r="H92" s="626"/>
    </row>
    <row r="93" ht="18.75" customHeight="1" spans="2:8">
      <c r="B93" s="647" t="s">
        <v>129</v>
      </c>
      <c r="C93" s="624"/>
      <c r="D93" s="624"/>
      <c r="E93" s="624"/>
      <c r="F93" s="626"/>
      <c r="G93" s="626"/>
      <c r="H93" s="626"/>
    </row>
    <row r="94" ht="20.25" customHeight="1" spans="2:8">
      <c r="B94" s="647" t="s">
        <v>130</v>
      </c>
      <c r="C94" s="624"/>
      <c r="D94" s="624"/>
      <c r="E94" s="624"/>
      <c r="F94" s="626"/>
      <c r="G94" s="626"/>
      <c r="H94" s="626"/>
    </row>
    <row r="95" ht="17.25" customHeight="1" spans="2:8">
      <c r="B95" s="647" t="s">
        <v>131</v>
      </c>
      <c r="C95" s="624"/>
      <c r="D95" s="624"/>
      <c r="E95" s="624"/>
      <c r="F95" s="626"/>
      <c r="G95" s="626"/>
      <c r="H95" s="626"/>
    </row>
    <row r="96" ht="15.75" customHeight="1" spans="2:8">
      <c r="B96" s="647" t="s">
        <v>132</v>
      </c>
      <c r="C96" s="624"/>
      <c r="D96" s="624"/>
      <c r="E96" s="624"/>
      <c r="F96" s="414"/>
      <c r="G96" s="626"/>
      <c r="H96" s="626"/>
    </row>
    <row r="97" ht="24" customHeight="1" spans="2:8">
      <c r="B97" s="627"/>
      <c r="C97" s="627"/>
      <c r="D97" s="627"/>
      <c r="E97" s="627"/>
      <c r="F97" s="627"/>
      <c r="G97" s="627"/>
      <c r="H97" s="627"/>
    </row>
    <row r="98" ht="24" customHeight="1" spans="2:8">
      <c r="B98" s="412"/>
      <c r="C98" s="100"/>
      <c r="D98" s="628"/>
      <c r="E98" s="629"/>
      <c r="F98" s="629"/>
      <c r="G98" s="629"/>
      <c r="H98" s="629"/>
    </row>
    <row r="99" ht="14.1" customHeight="1" spans="2:8">
      <c r="B99" s="412"/>
      <c r="C99" s="100"/>
      <c r="D99" s="630"/>
      <c r="E99" s="629" t="s">
        <v>133</v>
      </c>
      <c r="F99" s="629"/>
      <c r="G99" s="629"/>
      <c r="H99" s="629"/>
    </row>
    <row r="100" ht="21" customHeight="1" spans="2:8">
      <c r="B100" s="412"/>
      <c r="C100" s="100"/>
      <c r="D100" s="630"/>
      <c r="E100" s="629" t="s">
        <v>134</v>
      </c>
      <c r="F100" s="629"/>
      <c r="G100" s="629"/>
      <c r="H100" s="629"/>
    </row>
    <row r="101" ht="14.1" customHeight="1" spans="2:8">
      <c r="B101" s="412"/>
      <c r="C101" s="100"/>
      <c r="D101" s="631"/>
      <c r="E101" s="629"/>
      <c r="F101" s="629"/>
      <c r="G101" s="629"/>
      <c r="H101" s="629"/>
    </row>
    <row r="102" ht="14.1" customHeight="1" spans="2:8">
      <c r="B102" s="412"/>
      <c r="C102" s="100"/>
      <c r="D102" s="631"/>
      <c r="E102" s="629"/>
      <c r="F102" s="629"/>
      <c r="G102" s="629"/>
      <c r="H102" s="629"/>
    </row>
    <row r="103" ht="14.1" customHeight="1" spans="2:8">
      <c r="B103" s="412"/>
      <c r="C103" s="100"/>
      <c r="D103" s="630"/>
      <c r="E103" s="629"/>
      <c r="F103" s="629"/>
      <c r="G103" s="629"/>
      <c r="H103" s="629"/>
    </row>
    <row r="104" ht="14.1" customHeight="1" spans="2:8">
      <c r="B104" s="412"/>
      <c r="C104" s="100"/>
      <c r="D104" s="414"/>
      <c r="E104" s="629"/>
      <c r="F104" s="629"/>
      <c r="G104" s="629"/>
      <c r="H104" s="629"/>
    </row>
    <row r="105" ht="14.1" customHeight="1" spans="2:8">
      <c r="B105" s="412"/>
      <c r="C105" s="100"/>
      <c r="D105" s="414"/>
      <c r="E105" s="632" t="s">
        <v>135</v>
      </c>
      <c r="F105" s="632" t="s">
        <v>136</v>
      </c>
      <c r="G105" s="632"/>
      <c r="H105" s="632"/>
    </row>
    <row r="106" ht="22.5" customHeight="1" spans="2:8">
      <c r="B106" s="412"/>
      <c r="C106" s="100"/>
      <c r="D106" s="414"/>
      <c r="E106" s="626" t="s">
        <v>137</v>
      </c>
      <c r="F106" s="626" t="s">
        <v>138</v>
      </c>
      <c r="G106" s="626"/>
      <c r="H106" s="626"/>
    </row>
    <row r="107" ht="28" customHeight="1" spans="2:8">
      <c r="B107" s="633"/>
      <c r="C107" s="634"/>
      <c r="D107" s="634"/>
      <c r="E107" s="634"/>
      <c r="F107" s="626" t="s">
        <v>139</v>
      </c>
      <c r="G107" s="626"/>
      <c r="H107" s="626"/>
    </row>
    <row r="108" spans="3:4">
      <c r="C108" s="635"/>
      <c r="D108" s="635"/>
    </row>
    <row r="109" spans="3:4">
      <c r="C109" s="635"/>
      <c r="D109" s="635"/>
    </row>
    <row r="110" spans="3:4">
      <c r="C110" s="635"/>
      <c r="D110" s="635"/>
    </row>
    <row r="111" spans="3:4">
      <c r="C111" s="635"/>
      <c r="D111" s="635"/>
    </row>
    <row r="112" spans="3:4">
      <c r="C112" s="635"/>
      <c r="D112" s="635"/>
    </row>
  </sheetData>
  <sheetProtection sheet="1" objects="1"/>
  <mergeCells count="41">
    <mergeCell ref="B1:G1"/>
    <mergeCell ref="B3:G3"/>
    <mergeCell ref="B4:G4"/>
    <mergeCell ref="C6:E6"/>
    <mergeCell ref="F6:G6"/>
    <mergeCell ref="C7:E7"/>
    <mergeCell ref="C8:E8"/>
    <mergeCell ref="B9:H9"/>
    <mergeCell ref="C16:E16"/>
    <mergeCell ref="C17:E17"/>
    <mergeCell ref="B80:E80"/>
    <mergeCell ref="F80:H80"/>
    <mergeCell ref="F81:H81"/>
    <mergeCell ref="F82:H82"/>
    <mergeCell ref="F87:H87"/>
    <mergeCell ref="F88:H88"/>
    <mergeCell ref="B89:E89"/>
    <mergeCell ref="F89:H89"/>
    <mergeCell ref="B91:E91"/>
    <mergeCell ref="F91:H91"/>
    <mergeCell ref="B92:E92"/>
    <mergeCell ref="F92:H92"/>
    <mergeCell ref="B93:E93"/>
    <mergeCell ref="B94:E94"/>
    <mergeCell ref="F94:H94"/>
    <mergeCell ref="B95:E95"/>
    <mergeCell ref="F95:H95"/>
    <mergeCell ref="B96:E96"/>
    <mergeCell ref="E99:H99"/>
    <mergeCell ref="E100:H100"/>
    <mergeCell ref="E101:H101"/>
    <mergeCell ref="E102:H102"/>
    <mergeCell ref="E103:H103"/>
    <mergeCell ref="E104:H104"/>
    <mergeCell ref="F105:H105"/>
    <mergeCell ref="F106:H106"/>
    <mergeCell ref="F107:H107"/>
    <mergeCell ref="F7:F8"/>
    <mergeCell ref="G7:G8"/>
    <mergeCell ref="H7:H8"/>
    <mergeCell ref="H12:H13"/>
  </mergeCells>
  <printOptions horizontalCentered="1"/>
  <pageMargins left="0.196850393700787" right="0.196850393700787" top="0.393700787401575" bottom="0.275590551181102" header="0.551181102362205" footer="0.511811023622047"/>
  <pageSetup paperSize="9" scale="46" fitToHeight="4" orientation="portrait"/>
  <headerFooter/>
  <colBreaks count="1" manualBreakCount="1">
    <brk id="8" max="10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92D050"/>
  </sheetPr>
  <dimension ref="B1:M110"/>
  <sheetViews>
    <sheetView showGridLines="0" view="pageBreakPreview" zoomScale="60" zoomScaleNormal="60" workbookViewId="0">
      <selection activeCell="G28" sqref="G28"/>
    </sheetView>
  </sheetViews>
  <sheetFormatPr defaultColWidth="9.13888888888889" defaultRowHeight="15.6"/>
  <cols>
    <col min="1" max="1" width="3.13888888888889" style="100" customWidth="1"/>
    <col min="2" max="2" width="5" style="412" customWidth="1"/>
    <col min="3" max="3" width="6.42592592592593" style="100" customWidth="1"/>
    <col min="4" max="4" width="3.71296296296296" style="100" customWidth="1"/>
    <col min="5" max="5" width="91.4259259259259" style="100" customWidth="1"/>
    <col min="6" max="6" width="25.8518518518519" style="470" customWidth="1"/>
    <col min="7" max="7" width="23.5740740740741" style="470" customWidth="1"/>
    <col min="8" max="8" width="63.4259259259259" style="100" customWidth="1"/>
    <col min="9" max="16384" width="9.13888888888889" style="100"/>
  </cols>
  <sheetData>
    <row r="1" s="61" customFormat="1" ht="23.25" customHeight="1" spans="2:7">
      <c r="B1" s="411" t="s">
        <v>140</v>
      </c>
      <c r="C1" s="411"/>
      <c r="D1" s="411"/>
      <c r="E1" s="411"/>
      <c r="F1" s="411"/>
      <c r="G1" s="411"/>
    </row>
    <row r="2" s="61" customFormat="1" ht="16.5" customHeight="1" spans="2:7">
      <c r="B2" s="411"/>
      <c r="C2" s="411"/>
      <c r="D2" s="411"/>
      <c r="E2" s="411"/>
      <c r="F2" s="471"/>
      <c r="G2" s="471"/>
    </row>
    <row r="3" spans="2:7">
      <c r="B3" s="7" t="s">
        <v>1</v>
      </c>
      <c r="C3" s="7"/>
      <c r="D3" s="7"/>
      <c r="E3" s="7"/>
      <c r="F3" s="7"/>
      <c r="G3" s="7"/>
    </row>
    <row r="4" s="61" customFormat="1" ht="21" customHeight="1" spans="2:7">
      <c r="B4" s="639" t="str">
        <f>'Tw-Neraca'!B4:G4</f>
        <v>31 Desember 2025 (Audited)</v>
      </c>
      <c r="C4" s="7"/>
      <c r="D4" s="7"/>
      <c r="E4" s="7"/>
      <c r="F4" s="7"/>
      <c r="G4" s="7"/>
    </row>
    <row r="5" s="61" customFormat="1" ht="16.35" spans="2:7">
      <c r="B5" s="7"/>
      <c r="F5" s="472" t="s">
        <v>3</v>
      </c>
      <c r="G5" s="473"/>
    </row>
    <row r="6" ht="22.5" customHeight="1" spans="2:8">
      <c r="B6" s="417"/>
      <c r="C6" s="419"/>
      <c r="D6" s="419"/>
      <c r="E6" s="420"/>
      <c r="F6" s="474" t="s">
        <v>4</v>
      </c>
      <c r="G6" s="475"/>
      <c r="H6" s="61"/>
    </row>
    <row r="7" ht="22.5" customHeight="1" spans="2:8">
      <c r="B7" s="476" t="s">
        <v>5</v>
      </c>
      <c r="C7" s="424" t="s">
        <v>141</v>
      </c>
      <c r="D7" s="477"/>
      <c r="E7" s="426"/>
      <c r="F7" s="648" t="str">
        <f>'Tw-Neraca'!F7</f>
        <v>31 Desember 2025</v>
      </c>
      <c r="G7" s="648" t="s">
        <v>8</v>
      </c>
      <c r="H7" s="61"/>
    </row>
    <row r="8" ht="22.5" customHeight="1" spans="2:8">
      <c r="B8" s="476"/>
      <c r="C8" s="477"/>
      <c r="D8" s="477"/>
      <c r="E8" s="426"/>
      <c r="F8" s="479"/>
      <c r="G8" s="479"/>
      <c r="H8" s="61"/>
    </row>
    <row r="9" ht="9.75" customHeight="1" spans="2:8">
      <c r="B9" s="433"/>
      <c r="C9" s="434"/>
      <c r="D9" s="434"/>
      <c r="E9" s="434"/>
      <c r="F9" s="434"/>
      <c r="G9" s="480"/>
      <c r="H9" s="61"/>
    </row>
    <row r="10" s="61" customFormat="1" ht="24" customHeight="1" spans="2:7">
      <c r="B10" s="481" t="s">
        <v>142</v>
      </c>
      <c r="C10" s="482"/>
      <c r="D10" s="482"/>
      <c r="E10" s="482"/>
      <c r="F10" s="483"/>
      <c r="G10" s="484"/>
    </row>
    <row r="11" s="61" customFormat="1" ht="24" customHeight="1" spans="2:7">
      <c r="B11" s="481" t="s">
        <v>143</v>
      </c>
      <c r="C11" s="482"/>
      <c r="D11" s="482"/>
      <c r="E11" s="482"/>
      <c r="F11" s="483"/>
      <c r="G11" s="484"/>
    </row>
    <row r="12" s="61" customFormat="1" spans="2:7">
      <c r="B12" s="485" t="s">
        <v>10</v>
      </c>
      <c r="C12" s="486" t="s">
        <v>144</v>
      </c>
      <c r="D12" s="487"/>
      <c r="E12" s="488"/>
      <c r="F12" s="489">
        <v>3504935</v>
      </c>
      <c r="G12" s="489">
        <v>3347855</v>
      </c>
    </row>
    <row r="13" s="61" customFormat="1" spans="2:7">
      <c r="B13" s="490" t="s">
        <v>62</v>
      </c>
      <c r="C13" s="491" t="s">
        <v>145</v>
      </c>
      <c r="D13" s="492"/>
      <c r="E13" s="493"/>
      <c r="F13" s="494">
        <v>1028639</v>
      </c>
      <c r="G13" s="494">
        <v>945443</v>
      </c>
    </row>
    <row r="14" s="61" customFormat="1" spans="2:7">
      <c r="B14" s="490"/>
      <c r="C14" s="495" t="s">
        <v>146</v>
      </c>
      <c r="D14" s="492"/>
      <c r="E14" s="493"/>
      <c r="F14" s="496">
        <v>2476296</v>
      </c>
      <c r="G14" s="496">
        <v>2402412</v>
      </c>
    </row>
    <row r="15" s="61" customFormat="1" ht="9" customHeight="1" spans="2:7">
      <c r="B15" s="497"/>
      <c r="C15" s="498"/>
      <c r="D15" s="499"/>
      <c r="E15" s="500"/>
      <c r="F15" s="501"/>
      <c r="G15" s="501"/>
    </row>
    <row r="16" s="61" customFormat="1" ht="24" customHeight="1" spans="2:7">
      <c r="B16" s="502" t="s">
        <v>147</v>
      </c>
      <c r="C16" s="503"/>
      <c r="D16" s="503"/>
      <c r="E16" s="503"/>
      <c r="F16" s="503"/>
      <c r="G16" s="504"/>
    </row>
    <row r="17" s="61" customFormat="1" spans="2:7">
      <c r="B17" s="649" t="s">
        <v>60</v>
      </c>
      <c r="C17" s="505" t="s">
        <v>148</v>
      </c>
      <c r="D17" s="492"/>
      <c r="E17" s="492"/>
      <c r="F17" s="494">
        <v>0</v>
      </c>
      <c r="G17" s="494">
        <v>0</v>
      </c>
    </row>
    <row r="18" s="61" customFormat="1" spans="2:7">
      <c r="B18" s="650" t="s">
        <v>62</v>
      </c>
      <c r="C18" s="507" t="s">
        <v>149</v>
      </c>
      <c r="D18" s="508"/>
      <c r="E18" s="509"/>
      <c r="F18" s="494">
        <v>0</v>
      </c>
      <c r="G18" s="494">
        <v>0</v>
      </c>
    </row>
    <row r="19" s="61" customFormat="1" spans="2:7">
      <c r="B19" s="651" t="s">
        <v>64</v>
      </c>
      <c r="C19" s="505" t="s">
        <v>150</v>
      </c>
      <c r="D19" s="511"/>
      <c r="E19" s="511"/>
      <c r="F19" s="494">
        <v>3682</v>
      </c>
      <c r="G19" s="494">
        <v>0</v>
      </c>
    </row>
    <row r="20" s="61" customFormat="1" spans="2:7">
      <c r="B20" s="651" t="s">
        <v>66</v>
      </c>
      <c r="C20" s="512" t="s">
        <v>151</v>
      </c>
      <c r="D20" s="511"/>
      <c r="E20" s="511"/>
      <c r="F20" s="494">
        <v>0</v>
      </c>
      <c r="G20" s="494">
        <v>26</v>
      </c>
    </row>
    <row r="21" s="61" customFormat="1" spans="2:7">
      <c r="B21" s="651" t="s">
        <v>68</v>
      </c>
      <c r="C21" s="512" t="s">
        <v>152</v>
      </c>
      <c r="D21" s="511"/>
      <c r="E21" s="511"/>
      <c r="F21" s="494">
        <v>0</v>
      </c>
      <c r="G21" s="494">
        <v>0</v>
      </c>
    </row>
    <row r="22" s="61" customFormat="1" spans="2:7">
      <c r="B22" s="651" t="s">
        <v>70</v>
      </c>
      <c r="C22" s="512" t="s">
        <v>153</v>
      </c>
      <c r="D22" s="511"/>
      <c r="E22" s="511"/>
      <c r="F22" s="494">
        <v>2608</v>
      </c>
      <c r="G22" s="494">
        <v>2329</v>
      </c>
    </row>
    <row r="23" s="61" customFormat="1" spans="2:7">
      <c r="B23" s="652" t="s">
        <v>72</v>
      </c>
      <c r="C23" s="505" t="s">
        <v>154</v>
      </c>
      <c r="D23" s="505"/>
      <c r="E23" s="514"/>
      <c r="F23" s="494">
        <v>0</v>
      </c>
      <c r="G23" s="494">
        <v>0</v>
      </c>
    </row>
    <row r="24" s="61" customFormat="1" spans="2:7">
      <c r="B24" s="649" t="s">
        <v>74</v>
      </c>
      <c r="C24" s="505" t="s">
        <v>155</v>
      </c>
      <c r="D24" s="492"/>
      <c r="E24" s="493"/>
      <c r="F24" s="494">
        <v>148491</v>
      </c>
      <c r="G24" s="494">
        <v>129433</v>
      </c>
    </row>
    <row r="25" s="61" customFormat="1" spans="2:7">
      <c r="B25" s="649" t="s">
        <v>76</v>
      </c>
      <c r="C25" s="512" t="s">
        <v>156</v>
      </c>
      <c r="D25" s="492"/>
      <c r="E25" s="493"/>
      <c r="F25" s="494">
        <v>257219</v>
      </c>
      <c r="G25" s="494">
        <v>96531</v>
      </c>
    </row>
    <row r="26" s="61" customFormat="1" spans="2:7">
      <c r="B26" s="649" t="s">
        <v>28</v>
      </c>
      <c r="C26" s="505" t="s">
        <v>157</v>
      </c>
      <c r="D26" s="492"/>
      <c r="E26" s="493"/>
      <c r="F26" s="494">
        <v>2541</v>
      </c>
      <c r="G26" s="494">
        <v>146215</v>
      </c>
    </row>
    <row r="27" s="61" customFormat="1" spans="2:7">
      <c r="B27" s="649" t="s">
        <v>79</v>
      </c>
      <c r="C27" s="512" t="s">
        <v>158</v>
      </c>
      <c r="D27" s="492"/>
      <c r="E27" s="493"/>
      <c r="F27" s="494">
        <v>0</v>
      </c>
      <c r="G27" s="494">
        <v>4319</v>
      </c>
    </row>
    <row r="28" s="61" customFormat="1" spans="2:7">
      <c r="B28" s="649" t="s">
        <v>32</v>
      </c>
      <c r="C28" s="505" t="s">
        <v>159</v>
      </c>
      <c r="D28" s="492"/>
      <c r="E28" s="493"/>
      <c r="F28" s="494">
        <v>908986</v>
      </c>
      <c r="G28" s="494">
        <v>857371</v>
      </c>
    </row>
    <row r="29" s="61" customFormat="1" spans="2:7">
      <c r="B29" s="649" t="s">
        <v>34</v>
      </c>
      <c r="C29" s="505" t="s">
        <v>160</v>
      </c>
      <c r="D29" s="492"/>
      <c r="E29" s="493"/>
      <c r="F29" s="494">
        <v>14054</v>
      </c>
      <c r="G29" s="494">
        <v>14409</v>
      </c>
    </row>
    <row r="30" s="61" customFormat="1" spans="2:7">
      <c r="B30" s="649" t="s">
        <v>41</v>
      </c>
      <c r="C30" s="505" t="s">
        <v>161</v>
      </c>
      <c r="D30" s="492"/>
      <c r="E30" s="493"/>
      <c r="F30" s="494">
        <v>490788</v>
      </c>
      <c r="G30" s="494">
        <v>422983</v>
      </c>
    </row>
    <row r="31" s="61" customFormat="1" spans="2:7">
      <c r="B31" s="490"/>
      <c r="C31" s="495" t="s">
        <v>162</v>
      </c>
      <c r="D31" s="492"/>
      <c r="E31" s="493"/>
      <c r="F31" s="496">
        <v>-1004369</v>
      </c>
      <c r="G31" s="496">
        <v>-1216978</v>
      </c>
    </row>
    <row r="32" s="61" customFormat="1" spans="2:7">
      <c r="B32" s="490"/>
      <c r="C32" s="495" t="s">
        <v>163</v>
      </c>
      <c r="D32" s="492"/>
      <c r="E32" s="493"/>
      <c r="F32" s="496">
        <v>1471927</v>
      </c>
      <c r="G32" s="496">
        <v>1185434</v>
      </c>
    </row>
    <row r="33" s="61" customFormat="1" ht="8.25" customHeight="1" spans="2:7">
      <c r="B33" s="497"/>
      <c r="C33" s="515"/>
      <c r="D33" s="516"/>
      <c r="E33" s="517"/>
      <c r="F33" s="501"/>
      <c r="G33" s="501"/>
    </row>
    <row r="34" s="61" customFormat="1" ht="24" customHeight="1" spans="2:7">
      <c r="B34" s="502" t="s">
        <v>164</v>
      </c>
      <c r="C34" s="503"/>
      <c r="D34" s="503"/>
      <c r="E34" s="503"/>
      <c r="F34" s="503"/>
      <c r="G34" s="504"/>
    </row>
    <row r="35" s="61" customFormat="1" spans="2:7">
      <c r="B35" s="485" t="s">
        <v>60</v>
      </c>
      <c r="C35" s="518" t="s">
        <v>165</v>
      </c>
      <c r="D35" s="487"/>
      <c r="E35" s="488"/>
      <c r="F35" s="489">
        <v>161</v>
      </c>
      <c r="G35" s="489">
        <v>-387</v>
      </c>
    </row>
    <row r="36" s="61" customFormat="1" spans="2:7">
      <c r="B36" s="649" t="s">
        <v>62</v>
      </c>
      <c r="C36" s="518" t="s">
        <v>166</v>
      </c>
      <c r="D36" s="492"/>
      <c r="E36" s="493"/>
      <c r="F36" s="494">
        <v>-12291</v>
      </c>
      <c r="G36" s="494">
        <v>12953</v>
      </c>
    </row>
    <row r="37" s="61" customFormat="1" spans="2:7">
      <c r="B37" s="490"/>
      <c r="C37" s="495" t="s">
        <v>167</v>
      </c>
      <c r="D37" s="492"/>
      <c r="E37" s="493"/>
      <c r="F37" s="496">
        <v>-12130</v>
      </c>
      <c r="G37" s="496">
        <v>12566</v>
      </c>
    </row>
    <row r="38" s="61" customFormat="1" spans="2:7">
      <c r="B38" s="490"/>
      <c r="C38" s="495" t="s">
        <v>168</v>
      </c>
      <c r="D38" s="492"/>
      <c r="E38" s="493"/>
      <c r="F38" s="496">
        <v>1459797</v>
      </c>
      <c r="G38" s="496">
        <v>1198000</v>
      </c>
    </row>
    <row r="39" s="61" customFormat="1" spans="2:7">
      <c r="B39" s="490"/>
      <c r="C39" s="491" t="s">
        <v>169</v>
      </c>
      <c r="D39" s="492"/>
      <c r="E39" s="493"/>
      <c r="F39" s="494">
        <v>358326</v>
      </c>
      <c r="G39" s="494">
        <v>319534</v>
      </c>
    </row>
    <row r="40" s="61" customFormat="1" spans="2:7">
      <c r="B40" s="490"/>
      <c r="C40" s="519" t="s">
        <v>36</v>
      </c>
      <c r="D40" s="492" t="s">
        <v>170</v>
      </c>
      <c r="E40" s="493"/>
      <c r="F40" s="494">
        <v>387970</v>
      </c>
      <c r="G40" s="494">
        <v>343800</v>
      </c>
    </row>
    <row r="41" s="61" customFormat="1" spans="2:7">
      <c r="B41" s="490"/>
      <c r="C41" s="519" t="s">
        <v>37</v>
      </c>
      <c r="D41" s="492" t="s">
        <v>171</v>
      </c>
      <c r="E41" s="493"/>
      <c r="F41" s="494">
        <v>29644</v>
      </c>
      <c r="G41" s="494">
        <v>24266</v>
      </c>
    </row>
    <row r="42" s="61" customFormat="1" spans="2:8">
      <c r="B42" s="490"/>
      <c r="C42" s="495" t="s">
        <v>172</v>
      </c>
      <c r="D42" s="492"/>
      <c r="E42" s="493"/>
      <c r="F42" s="496">
        <v>1101471</v>
      </c>
      <c r="G42" s="496">
        <v>878466</v>
      </c>
      <c r="H42" s="520"/>
    </row>
    <row r="43" s="61" customFormat="1" ht="16.35" spans="2:7">
      <c r="B43" s="519"/>
      <c r="C43" s="521" t="s">
        <v>173</v>
      </c>
      <c r="D43" s="492"/>
      <c r="E43" s="493"/>
      <c r="F43" s="496">
        <v>0</v>
      </c>
      <c r="G43" s="496">
        <v>0</v>
      </c>
    </row>
    <row r="44" s="61" customFormat="1" ht="24" customHeight="1" spans="2:7">
      <c r="B44" s="502" t="s">
        <v>174</v>
      </c>
      <c r="C44" s="503"/>
      <c r="D44" s="503"/>
      <c r="E44" s="503"/>
      <c r="F44" s="503"/>
      <c r="G44" s="504"/>
    </row>
    <row r="45" s="61" customFormat="1" spans="2:7">
      <c r="B45" s="522" t="s">
        <v>10</v>
      </c>
      <c r="C45" s="495" t="s">
        <v>175</v>
      </c>
      <c r="D45" s="492"/>
      <c r="E45" s="493"/>
      <c r="F45" s="523"/>
      <c r="G45" s="494"/>
    </row>
    <row r="46" s="61" customFormat="1" spans="2:7">
      <c r="B46" s="490"/>
      <c r="C46" s="524" t="s">
        <v>36</v>
      </c>
      <c r="D46" s="525" t="s">
        <v>176</v>
      </c>
      <c r="E46" s="526"/>
      <c r="F46" s="494">
        <v>0</v>
      </c>
      <c r="G46" s="494">
        <v>0</v>
      </c>
    </row>
    <row r="47" s="61" customFormat="1" ht="34.5" customHeight="1" spans="2:7">
      <c r="B47" s="490"/>
      <c r="C47" s="524" t="s">
        <v>37</v>
      </c>
      <c r="D47" s="525" t="s">
        <v>177</v>
      </c>
      <c r="E47" s="526"/>
      <c r="F47" s="494">
        <v>-55976</v>
      </c>
      <c r="G47" s="494">
        <v>-11686</v>
      </c>
    </row>
    <row r="48" s="61" customFormat="1" spans="2:7">
      <c r="B48" s="490"/>
      <c r="C48" s="524" t="s">
        <v>51</v>
      </c>
      <c r="D48" s="527" t="s">
        <v>40</v>
      </c>
      <c r="E48" s="526"/>
      <c r="F48" s="494">
        <v>0</v>
      </c>
      <c r="G48" s="494">
        <v>0</v>
      </c>
    </row>
    <row r="49" s="61" customFormat="1" ht="24" customHeight="1" spans="2:7">
      <c r="B49" s="528" t="s">
        <v>62</v>
      </c>
      <c r="C49" s="529" t="s">
        <v>178</v>
      </c>
      <c r="D49" s="530"/>
      <c r="E49" s="531"/>
      <c r="F49" s="532"/>
      <c r="G49" s="532"/>
    </row>
    <row r="50" s="61" customFormat="1" ht="35.1" customHeight="1" spans="2:7">
      <c r="B50" s="490"/>
      <c r="C50" s="533" t="s">
        <v>36</v>
      </c>
      <c r="D50" s="534" t="s">
        <v>179</v>
      </c>
      <c r="E50" s="535"/>
      <c r="F50" s="494">
        <v>0</v>
      </c>
      <c r="G50" s="494">
        <v>0</v>
      </c>
    </row>
    <row r="51" s="61" customFormat="1" ht="33.95" customHeight="1" spans="2:7">
      <c r="B51" s="490"/>
      <c r="C51" s="533" t="s">
        <v>37</v>
      </c>
      <c r="D51" s="534" t="s">
        <v>180</v>
      </c>
      <c r="E51" s="535"/>
      <c r="F51" s="494">
        <v>0</v>
      </c>
      <c r="G51" s="494">
        <v>0</v>
      </c>
    </row>
    <row r="52" s="61" customFormat="1" ht="23.25" customHeight="1" spans="2:7">
      <c r="B52" s="490"/>
      <c r="C52" s="533" t="s">
        <v>51</v>
      </c>
      <c r="D52" s="536" t="s">
        <v>40</v>
      </c>
      <c r="E52" s="537"/>
      <c r="F52" s="494">
        <v>0</v>
      </c>
      <c r="G52" s="494">
        <v>0</v>
      </c>
    </row>
    <row r="53" s="61" customFormat="1" spans="2:7">
      <c r="B53" s="490"/>
      <c r="C53" s="538" t="s">
        <v>181</v>
      </c>
      <c r="D53" s="539"/>
      <c r="E53" s="540"/>
      <c r="F53" s="496">
        <f>F47</f>
        <v>-55976</v>
      </c>
      <c r="G53" s="496">
        <f>G47</f>
        <v>-11686</v>
      </c>
    </row>
    <row r="54" s="61" customFormat="1" ht="24.75" customHeight="1" spans="2:7">
      <c r="B54" s="490"/>
      <c r="C54" s="495"/>
      <c r="D54" s="539" t="s">
        <v>182</v>
      </c>
      <c r="E54" s="540"/>
      <c r="F54" s="541">
        <f>F42+F53</f>
        <v>1045495</v>
      </c>
      <c r="G54" s="541">
        <f>G42+G53</f>
        <v>866780</v>
      </c>
    </row>
    <row r="55" s="61" customFormat="1" ht="24" customHeight="1" spans="2:7">
      <c r="B55" s="490"/>
      <c r="C55" s="495" t="s">
        <v>183</v>
      </c>
      <c r="D55" s="542"/>
      <c r="E55" s="543"/>
      <c r="F55" s="494"/>
      <c r="G55" s="494"/>
    </row>
    <row r="56" s="61" customFormat="1" ht="24" customHeight="1" spans="2:7">
      <c r="B56" s="490"/>
      <c r="C56" s="495"/>
      <c r="D56" s="653" t="s">
        <v>184</v>
      </c>
      <c r="E56" s="493"/>
      <c r="F56" s="494">
        <f>F42</f>
        <v>1101471</v>
      </c>
      <c r="G56" s="494">
        <f>G42</f>
        <v>878466</v>
      </c>
    </row>
    <row r="57" s="61" customFormat="1" ht="24" customHeight="1" spans="2:7">
      <c r="B57" s="490"/>
      <c r="C57" s="538"/>
      <c r="D57" s="653" t="s">
        <v>185</v>
      </c>
      <c r="E57" s="540"/>
      <c r="F57" s="544"/>
      <c r="G57" s="544"/>
    </row>
    <row r="58" s="61" customFormat="1" ht="24" customHeight="1" spans="2:7">
      <c r="B58" s="490"/>
      <c r="C58" s="538"/>
      <c r="D58" s="545" t="s">
        <v>186</v>
      </c>
      <c r="E58" s="540"/>
      <c r="F58" s="496">
        <f>F56</f>
        <v>1101471</v>
      </c>
      <c r="G58" s="496">
        <f>G56</f>
        <v>878466</v>
      </c>
    </row>
    <row r="59" s="61" customFormat="1" ht="27" customHeight="1" spans="2:13">
      <c r="B59" s="490"/>
      <c r="C59" s="538" t="s">
        <v>187</v>
      </c>
      <c r="D59" s="539"/>
      <c r="E59" s="540"/>
      <c r="F59" s="494"/>
      <c r="G59" s="494"/>
      <c r="I59" s="547"/>
      <c r="J59" s="547"/>
      <c r="K59" s="547"/>
      <c r="L59" s="547"/>
      <c r="M59" s="547"/>
    </row>
    <row r="60" s="61" customFormat="1" ht="24" customHeight="1" spans="2:13">
      <c r="B60" s="490"/>
      <c r="C60" s="495"/>
      <c r="D60" s="653" t="s">
        <v>184</v>
      </c>
      <c r="E60" s="493"/>
      <c r="F60" s="494">
        <f>F54</f>
        <v>1045495</v>
      </c>
      <c r="G60" s="494">
        <f>G54</f>
        <v>866780</v>
      </c>
      <c r="I60" s="547"/>
      <c r="J60" s="547"/>
      <c r="K60" s="547"/>
      <c r="L60" s="547"/>
      <c r="M60" s="547"/>
    </row>
    <row r="61" s="61" customFormat="1" ht="24" customHeight="1" spans="2:13">
      <c r="B61" s="490"/>
      <c r="C61" s="538"/>
      <c r="D61" s="653" t="s">
        <v>185</v>
      </c>
      <c r="E61" s="540"/>
      <c r="F61" s="544"/>
      <c r="G61" s="544"/>
      <c r="I61" s="547"/>
      <c r="J61" s="547"/>
      <c r="K61" s="547"/>
      <c r="L61" s="547"/>
      <c r="M61" s="547"/>
    </row>
    <row r="62" s="61" customFormat="1" ht="24" customHeight="1" spans="2:13">
      <c r="B62" s="490"/>
      <c r="C62" s="495"/>
      <c r="D62" s="492" t="s">
        <v>182</v>
      </c>
      <c r="E62" s="493"/>
      <c r="F62" s="546">
        <f>F60</f>
        <v>1045495</v>
      </c>
      <c r="G62" s="546">
        <f>G60</f>
        <v>866780</v>
      </c>
      <c r="I62" s="548"/>
      <c r="J62" s="548"/>
      <c r="K62" s="547"/>
      <c r="L62" s="547"/>
      <c r="M62" s="547"/>
    </row>
    <row r="63" s="61" customFormat="1" ht="24" customHeight="1" spans="2:13">
      <c r="B63" s="490"/>
      <c r="C63" s="495" t="s">
        <v>188</v>
      </c>
      <c r="D63" s="492"/>
      <c r="E63" s="493"/>
      <c r="F63" s="494">
        <v>0</v>
      </c>
      <c r="G63" s="494">
        <v>0</v>
      </c>
      <c r="I63" s="547"/>
      <c r="J63" s="547"/>
      <c r="K63" s="547"/>
      <c r="L63" s="547"/>
      <c r="M63" s="547"/>
    </row>
    <row r="64" s="61" customFormat="1" ht="24" customHeight="1" spans="2:13">
      <c r="B64" s="490"/>
      <c r="C64" s="495" t="s">
        <v>189</v>
      </c>
      <c r="D64" s="492"/>
      <c r="E64" s="493"/>
      <c r="F64" s="494">
        <v>0</v>
      </c>
      <c r="G64" s="494">
        <v>0</v>
      </c>
      <c r="I64" s="547"/>
      <c r="J64" s="547"/>
      <c r="K64" s="547"/>
      <c r="L64" s="547"/>
      <c r="M64" s="547"/>
    </row>
    <row r="65" s="61" customFormat="1" ht="24" customHeight="1" spans="2:13">
      <c r="B65" s="490"/>
      <c r="C65" s="495" t="s">
        <v>190</v>
      </c>
      <c r="D65" s="492"/>
      <c r="E65" s="493"/>
      <c r="F65" s="549">
        <v>0</v>
      </c>
      <c r="G65" s="549">
        <v>0</v>
      </c>
      <c r="I65" s="547"/>
      <c r="J65" s="551"/>
      <c r="K65" s="551"/>
      <c r="L65" s="547"/>
      <c r="M65" s="547"/>
    </row>
    <row r="66" s="61" customFormat="1" ht="8.25" customHeight="1" spans="2:13">
      <c r="B66" s="497"/>
      <c r="C66" s="498"/>
      <c r="D66" s="499"/>
      <c r="E66" s="500"/>
      <c r="F66" s="501"/>
      <c r="G66" s="501"/>
      <c r="I66" s="547"/>
      <c r="J66" s="547"/>
      <c r="K66" s="547"/>
      <c r="L66" s="547"/>
      <c r="M66" s="547"/>
    </row>
    <row r="67" ht="24" customHeight="1" spans="2:2">
      <c r="B67" s="99" t="s">
        <v>191</v>
      </c>
    </row>
    <row r="68" spans="3:5">
      <c r="C68" s="550" t="s">
        <v>192</v>
      </c>
      <c r="D68" s="100" t="s">
        <v>193</v>
      </c>
      <c r="E68" s="100" t="s">
        <v>194</v>
      </c>
    </row>
    <row r="69" spans="3:5">
      <c r="C69" s="550" t="s">
        <v>195</v>
      </c>
      <c r="D69" s="100" t="s">
        <v>193</v>
      </c>
      <c r="E69" s="100" t="s">
        <v>196</v>
      </c>
    </row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 spans="2:2">
      <c r="B77" s="100"/>
    </row>
    <row r="78" ht="24" customHeight="1" spans="2:2">
      <c r="B78" s="100"/>
    </row>
    <row r="79" ht="24" customHeight="1" spans="2:2">
      <c r="B79" s="100"/>
    </row>
    <row r="80" ht="24" customHeight="1" spans="2:2">
      <c r="B80" s="100"/>
    </row>
    <row r="81" ht="24" customHeight="1" spans="2:2">
      <c r="B81" s="100"/>
    </row>
    <row r="82" ht="24" customHeight="1" spans="2:2">
      <c r="B82" s="100"/>
    </row>
    <row r="83" ht="24" customHeight="1" spans="2:2">
      <c r="B83" s="100"/>
    </row>
    <row r="84" ht="24" customHeight="1" spans="2:2">
      <c r="B84" s="100"/>
    </row>
    <row r="85" ht="24" customHeight="1" spans="2:2">
      <c r="B85" s="100"/>
    </row>
    <row r="86" ht="24" customHeight="1" spans="2:2">
      <c r="B86" s="100"/>
    </row>
    <row r="87" ht="24" customHeight="1" spans="2:2">
      <c r="B87" s="100"/>
    </row>
    <row r="88" ht="24" customHeight="1" spans="2:2">
      <c r="B88" s="100"/>
    </row>
    <row r="89" ht="24" customHeight="1" spans="2:2">
      <c r="B89" s="100"/>
    </row>
    <row r="90" ht="24" customHeight="1" spans="2:2">
      <c r="B90" s="100"/>
    </row>
    <row r="91" ht="24" customHeight="1" spans="2:2">
      <c r="B91" s="100"/>
    </row>
    <row r="92" ht="24" customHeight="1" spans="2:2">
      <c r="B92" s="100"/>
    </row>
    <row r="93" ht="24" customHeight="1" spans="2:2">
      <c r="B93" s="100"/>
    </row>
    <row r="94" ht="24" customHeight="1" spans="2:2">
      <c r="B94" s="100"/>
    </row>
    <row r="95" ht="24" customHeight="1" spans="2:2">
      <c r="B95" s="100"/>
    </row>
    <row r="96" ht="24" customHeight="1" spans="2:2">
      <c r="B96" s="100"/>
    </row>
    <row r="97" ht="24" customHeight="1" spans="2:2">
      <c r="B97" s="100"/>
    </row>
    <row r="98" ht="24" customHeight="1" spans="2:2">
      <c r="B98" s="100"/>
    </row>
    <row r="99" ht="24" customHeight="1" spans="2:2">
      <c r="B99" s="100"/>
    </row>
    <row r="100" ht="24" customHeight="1" spans="2:2">
      <c r="B100" s="100"/>
    </row>
    <row r="101" ht="24" customHeight="1" spans="2:2">
      <c r="B101" s="100"/>
    </row>
    <row r="102" ht="24" customHeight="1" spans="2:2">
      <c r="B102" s="100"/>
    </row>
    <row r="103" ht="24" customHeight="1" spans="2:2">
      <c r="B103" s="100"/>
    </row>
    <row r="104" ht="24" customHeight="1" spans="2:2">
      <c r="B104" s="100"/>
    </row>
    <row r="105" ht="24" customHeight="1" spans="2:2">
      <c r="B105" s="100"/>
    </row>
    <row r="106" ht="24" customHeight="1" spans="2:2">
      <c r="B106" s="100"/>
    </row>
    <row r="107" ht="24" customHeight="1" spans="2:2">
      <c r="B107" s="100"/>
    </row>
    <row r="108" ht="24" customHeight="1" spans="2:2">
      <c r="B108" s="100"/>
    </row>
    <row r="109" ht="24" customHeight="1" spans="2:2">
      <c r="B109" s="100"/>
    </row>
    <row r="110" ht="24" customHeight="1" spans="2:2">
      <c r="B110" s="100"/>
    </row>
  </sheetData>
  <sheetProtection sheet="1" objects="1"/>
  <mergeCells count="20">
    <mergeCell ref="B1:G1"/>
    <mergeCell ref="B3:G3"/>
    <mergeCell ref="B4:G4"/>
    <mergeCell ref="F5:G5"/>
    <mergeCell ref="F6:G6"/>
    <mergeCell ref="C7:E7"/>
    <mergeCell ref="B9:G9"/>
    <mergeCell ref="B16:G16"/>
    <mergeCell ref="C18:E18"/>
    <mergeCell ref="B34:G34"/>
    <mergeCell ref="B44:G44"/>
    <mergeCell ref="D46:E46"/>
    <mergeCell ref="D47:E47"/>
    <mergeCell ref="D50:E50"/>
    <mergeCell ref="D51:E51"/>
    <mergeCell ref="C53:E53"/>
    <mergeCell ref="D54:E54"/>
    <mergeCell ref="C59:E59"/>
    <mergeCell ref="F7:F8"/>
    <mergeCell ref="G7:G8"/>
  </mergeCells>
  <printOptions horizontalCentered="1"/>
  <pageMargins left="0.196850393700787" right="0.196850393700787" top="0.393700787401575" bottom="0.590551181102362" header="0.551181102362205" footer="0.669291338582677"/>
  <pageSetup paperSize="9" scale="58" fitToHeight="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92D050"/>
    <pageSetUpPr fitToPage="1"/>
  </sheetPr>
  <dimension ref="B1:L42"/>
  <sheetViews>
    <sheetView zoomScale="60" zoomScaleNormal="60" workbookViewId="0">
      <selection activeCell="B12" sqref="B12:H38"/>
    </sheetView>
  </sheetViews>
  <sheetFormatPr defaultColWidth="9.13888888888889" defaultRowHeight="15.6"/>
  <cols>
    <col min="1" max="1" width="1.85185185185185" style="410" customWidth="1"/>
    <col min="2" max="2" width="5.13888888888889" style="410" customWidth="1"/>
    <col min="3" max="5" width="3.71296296296296" style="410" customWidth="1"/>
    <col min="6" max="6" width="99.4259259259259" style="410" customWidth="1"/>
    <col min="7" max="7" width="29" style="410" customWidth="1"/>
    <col min="8" max="8" width="27.1388888888889" style="410" customWidth="1"/>
    <col min="9" max="16384" width="9.13888888888889" style="410"/>
  </cols>
  <sheetData>
    <row r="1" s="61" customFormat="1" ht="24" customHeight="1" spans="2:8">
      <c r="B1" s="411" t="s">
        <v>197</v>
      </c>
      <c r="C1" s="411"/>
      <c r="D1" s="411"/>
      <c r="E1" s="411"/>
      <c r="F1" s="411"/>
      <c r="G1" s="411"/>
      <c r="H1" s="411"/>
    </row>
    <row r="3" s="100" customFormat="1" ht="19.5" customHeight="1" spans="2:8">
      <c r="B3" s="412" t="s">
        <v>1</v>
      </c>
      <c r="C3" s="412"/>
      <c r="D3" s="412"/>
      <c r="E3" s="412"/>
      <c r="F3" s="412"/>
      <c r="G3" s="412"/>
      <c r="H3" s="412"/>
    </row>
    <row r="4" s="100" customFormat="1" ht="19.5" customHeight="1" spans="2:8">
      <c r="B4" s="654" t="str">
        <f>'Tw-Neraca'!B4:G4</f>
        <v>31 Desember 2025 (Audited)</v>
      </c>
      <c r="C4" s="412"/>
      <c r="D4" s="412"/>
      <c r="E4" s="412"/>
      <c r="F4" s="412"/>
      <c r="G4" s="412"/>
      <c r="H4" s="412"/>
    </row>
    <row r="5" s="100" customFormat="1" spans="6:9">
      <c r="F5" s="413"/>
      <c r="G5" s="414"/>
      <c r="H5" s="415" t="s">
        <v>3</v>
      </c>
      <c r="I5" s="468"/>
    </row>
    <row r="6" s="100" customFormat="1" ht="16.35" spans="7:8">
      <c r="G6" s="416"/>
      <c r="H6" s="416"/>
    </row>
    <row r="7" s="100" customFormat="1" ht="21" customHeight="1" spans="2:9">
      <c r="B7" s="417"/>
      <c r="C7" s="418"/>
      <c r="D7" s="419"/>
      <c r="E7" s="419"/>
      <c r="F7" s="420"/>
      <c r="G7" s="421" t="s">
        <v>4</v>
      </c>
      <c r="H7" s="422"/>
      <c r="I7" s="223"/>
    </row>
    <row r="8" s="100" customFormat="1" ht="16.5" customHeight="1" spans="2:8">
      <c r="B8" s="423" t="s">
        <v>5</v>
      </c>
      <c r="C8" s="424" t="s">
        <v>141</v>
      </c>
      <c r="D8" s="425"/>
      <c r="E8" s="425"/>
      <c r="F8" s="426"/>
      <c r="G8" s="640" t="str">
        <f>'Tw-Neraca'!F7</f>
        <v>31 Desember 2025</v>
      </c>
      <c r="H8" s="640" t="str">
        <f>'Tw-Neraca'!G7</f>
        <v>31 Desember 2024</v>
      </c>
    </row>
    <row r="9" s="100" customFormat="1" ht="20.25" customHeight="1" spans="2:8">
      <c r="B9" s="428"/>
      <c r="C9" s="429"/>
      <c r="D9" s="430"/>
      <c r="E9" s="430"/>
      <c r="F9" s="431"/>
      <c r="G9" s="432"/>
      <c r="H9" s="432"/>
    </row>
    <row r="10" s="100" customFormat="1" ht="6" customHeight="1" spans="2:8">
      <c r="B10" s="433"/>
      <c r="C10" s="434"/>
      <c r="D10" s="434"/>
      <c r="E10" s="434"/>
      <c r="F10" s="434"/>
      <c r="G10" s="434"/>
      <c r="H10" s="434"/>
    </row>
    <row r="11" s="100" customFormat="1" ht="24" customHeight="1" spans="2:8">
      <c r="B11" s="435" t="s">
        <v>198</v>
      </c>
      <c r="C11" s="436" t="s">
        <v>199</v>
      </c>
      <c r="D11" s="437"/>
      <c r="E11" s="437"/>
      <c r="F11" s="437"/>
      <c r="G11" s="437"/>
      <c r="H11" s="438"/>
    </row>
    <row r="12" s="100" customFormat="1" ht="24" customHeight="1" spans="2:8">
      <c r="B12" s="439"/>
      <c r="C12" s="440" t="s">
        <v>10</v>
      </c>
      <c r="D12" s="441" t="s">
        <v>200</v>
      </c>
      <c r="E12" s="441"/>
      <c r="F12" s="442"/>
      <c r="G12" s="443">
        <v>0</v>
      </c>
      <c r="H12" s="443">
        <v>0</v>
      </c>
    </row>
    <row r="13" s="100" customFormat="1" ht="24" customHeight="1" spans="2:8">
      <c r="B13" s="439"/>
      <c r="C13" s="440" t="s">
        <v>12</v>
      </c>
      <c r="D13" s="444" t="s">
        <v>201</v>
      </c>
      <c r="E13" s="444"/>
      <c r="F13" s="442"/>
      <c r="G13" s="443">
        <v>0</v>
      </c>
      <c r="H13" s="443">
        <v>0</v>
      </c>
    </row>
    <row r="14" s="100" customFormat="1" ht="24" customHeight="1" spans="2:8">
      <c r="B14" s="439"/>
      <c r="C14" s="440" t="s">
        <v>14</v>
      </c>
      <c r="D14" s="444" t="s">
        <v>40</v>
      </c>
      <c r="E14" s="444"/>
      <c r="F14" s="442"/>
      <c r="G14" s="443">
        <v>0</v>
      </c>
      <c r="H14" s="443">
        <v>0</v>
      </c>
    </row>
    <row r="15" s="100" customFormat="1" ht="14.25" customHeight="1" spans="2:8">
      <c r="B15" s="439"/>
      <c r="C15" s="440"/>
      <c r="D15" s="444"/>
      <c r="E15" s="444"/>
      <c r="F15" s="442"/>
      <c r="G15" s="443"/>
      <c r="H15" s="443"/>
    </row>
    <row r="16" s="100" customFormat="1" ht="24" customHeight="1" spans="2:8">
      <c r="B16" s="445" t="s">
        <v>202</v>
      </c>
      <c r="C16" s="446" t="s">
        <v>203</v>
      </c>
      <c r="D16" s="447"/>
      <c r="E16" s="447"/>
      <c r="F16" s="448"/>
      <c r="G16" s="449"/>
      <c r="H16" s="449"/>
    </row>
    <row r="17" s="100" customFormat="1" ht="24" customHeight="1" spans="2:8">
      <c r="B17" s="439"/>
      <c r="C17" s="440" t="s">
        <v>10</v>
      </c>
      <c r="D17" s="450" t="s">
        <v>204</v>
      </c>
      <c r="E17" s="444"/>
      <c r="F17" s="442"/>
      <c r="G17" s="443"/>
      <c r="H17" s="443"/>
    </row>
    <row r="18" s="409" customFormat="1" ht="24" customHeight="1" spans="2:12">
      <c r="B18" s="451"/>
      <c r="C18" s="452"/>
      <c r="D18" s="444" t="s">
        <v>93</v>
      </c>
      <c r="E18" s="453" t="s">
        <v>205</v>
      </c>
      <c r="F18" s="454"/>
      <c r="G18" s="443">
        <v>0</v>
      </c>
      <c r="H18" s="443">
        <v>0</v>
      </c>
      <c r="K18" s="469"/>
      <c r="L18" s="469"/>
    </row>
    <row r="19" s="100" customFormat="1" ht="24" customHeight="1" spans="2:8">
      <c r="B19" s="439"/>
      <c r="C19" s="440"/>
      <c r="D19" s="444" t="s">
        <v>37</v>
      </c>
      <c r="E19" s="455" t="s">
        <v>206</v>
      </c>
      <c r="F19" s="455"/>
      <c r="G19" s="443">
        <v>376042</v>
      </c>
      <c r="H19" s="443">
        <v>386982</v>
      </c>
    </row>
    <row r="20" s="100" customFormat="1" ht="24" customHeight="1" spans="2:8">
      <c r="B20" s="439"/>
      <c r="C20" s="643" t="s">
        <v>62</v>
      </c>
      <c r="D20" s="444" t="s">
        <v>207</v>
      </c>
      <c r="E20" s="444"/>
      <c r="F20" s="442"/>
      <c r="G20" s="443">
        <v>0</v>
      </c>
      <c r="H20" s="443">
        <v>0</v>
      </c>
    </row>
    <row r="21" s="100" customFormat="1" ht="24" customHeight="1" spans="2:8">
      <c r="B21" s="439"/>
      <c r="C21" s="643" t="s">
        <v>14</v>
      </c>
      <c r="D21" s="444" t="s">
        <v>208</v>
      </c>
      <c r="E21" s="444"/>
      <c r="F21" s="442"/>
      <c r="G21" s="443">
        <v>0</v>
      </c>
      <c r="H21" s="443">
        <v>0</v>
      </c>
    </row>
    <row r="22" s="100" customFormat="1" ht="24" customHeight="1" spans="2:8">
      <c r="B22" s="439"/>
      <c r="C22" s="643" t="s">
        <v>66</v>
      </c>
      <c r="D22" s="444" t="s">
        <v>209</v>
      </c>
      <c r="E22" s="444"/>
      <c r="F22" s="442"/>
      <c r="G22" s="443">
        <v>0</v>
      </c>
      <c r="H22" s="443">
        <v>0</v>
      </c>
    </row>
    <row r="23" s="100" customFormat="1" ht="14.25" customHeight="1" spans="2:8">
      <c r="B23" s="439"/>
      <c r="C23" s="440"/>
      <c r="D23" s="444"/>
      <c r="E23" s="444"/>
      <c r="F23" s="442"/>
      <c r="G23" s="443"/>
      <c r="H23" s="443"/>
    </row>
    <row r="24" s="100" customFormat="1" ht="24" customHeight="1" spans="2:8">
      <c r="B24" s="445" t="s">
        <v>210</v>
      </c>
      <c r="C24" s="446" t="s">
        <v>211</v>
      </c>
      <c r="D24" s="447"/>
      <c r="E24" s="447"/>
      <c r="F24" s="448"/>
      <c r="G24" s="449"/>
      <c r="H24" s="449"/>
    </row>
    <row r="25" s="100" customFormat="1" ht="24" customHeight="1" spans="2:8">
      <c r="B25" s="439"/>
      <c r="C25" s="440" t="s">
        <v>10</v>
      </c>
      <c r="D25" s="444" t="s">
        <v>212</v>
      </c>
      <c r="E25" s="444"/>
      <c r="F25" s="442"/>
      <c r="G25" s="443">
        <v>0</v>
      </c>
      <c r="H25" s="443">
        <v>0</v>
      </c>
    </row>
    <row r="26" s="100" customFormat="1" ht="24" customHeight="1" spans="2:8">
      <c r="B26" s="439"/>
      <c r="C26" s="643" t="s">
        <v>12</v>
      </c>
      <c r="D26" s="444" t="s">
        <v>209</v>
      </c>
      <c r="E26" s="444"/>
      <c r="F26" s="442"/>
      <c r="G26" s="443">
        <v>631739</v>
      </c>
      <c r="H26" s="443">
        <v>636325</v>
      </c>
    </row>
    <row r="27" s="100" customFormat="1" ht="15" customHeight="1" spans="2:8">
      <c r="B27" s="439"/>
      <c r="C27" s="440"/>
      <c r="D27" s="444"/>
      <c r="E27" s="444"/>
      <c r="F27" s="442"/>
      <c r="G27" s="456"/>
      <c r="H27" s="443"/>
    </row>
    <row r="28" s="100" customFormat="1" ht="24" customHeight="1" spans="2:8">
      <c r="B28" s="445" t="s">
        <v>213</v>
      </c>
      <c r="C28" s="446" t="s">
        <v>214</v>
      </c>
      <c r="D28" s="447"/>
      <c r="E28" s="447"/>
      <c r="F28" s="448"/>
      <c r="G28" s="449"/>
      <c r="H28" s="449"/>
    </row>
    <row r="29" s="100" customFormat="1" ht="24" customHeight="1" spans="2:8">
      <c r="B29" s="439"/>
      <c r="C29" s="440" t="s">
        <v>10</v>
      </c>
      <c r="D29" s="444" t="s">
        <v>215</v>
      </c>
      <c r="E29" s="444"/>
      <c r="F29" s="442"/>
      <c r="G29" s="443">
        <v>281010</v>
      </c>
      <c r="H29" s="443">
        <v>104919</v>
      </c>
    </row>
    <row r="30" s="100" customFormat="1" ht="24" customHeight="1" spans="2:8">
      <c r="B30" s="439"/>
      <c r="C30" s="440" t="s">
        <v>12</v>
      </c>
      <c r="D30" s="444" t="s">
        <v>209</v>
      </c>
      <c r="E30" s="444"/>
      <c r="F30" s="442"/>
      <c r="G30" s="443">
        <v>0</v>
      </c>
      <c r="H30" s="443">
        <v>0</v>
      </c>
    </row>
    <row r="31" s="100" customFormat="1" hidden="1" spans="2:8">
      <c r="B31" s="439"/>
      <c r="C31" s="440"/>
      <c r="D31" s="444"/>
      <c r="E31" s="444"/>
      <c r="F31" s="442"/>
      <c r="G31" s="457"/>
      <c r="H31" s="457"/>
    </row>
    <row r="32" s="100" customFormat="1" hidden="1" spans="2:8">
      <c r="B32" s="458" t="s">
        <v>216</v>
      </c>
      <c r="C32" s="459" t="s">
        <v>217</v>
      </c>
      <c r="D32" s="460"/>
      <c r="E32" s="460"/>
      <c r="F32" s="461"/>
      <c r="G32" s="457"/>
      <c r="H32" s="457"/>
    </row>
    <row r="33" s="100" customFormat="1" hidden="1" spans="2:8">
      <c r="B33" s="458"/>
      <c r="C33" s="462" t="s">
        <v>10</v>
      </c>
      <c r="D33" s="460" t="s">
        <v>218</v>
      </c>
      <c r="E33" s="460"/>
      <c r="F33" s="461"/>
      <c r="G33" s="457"/>
      <c r="H33" s="457"/>
    </row>
    <row r="34" s="100" customFormat="1" hidden="1" spans="2:8">
      <c r="B34" s="458"/>
      <c r="C34" s="462" t="s">
        <v>12</v>
      </c>
      <c r="D34" s="460" t="s">
        <v>219</v>
      </c>
      <c r="E34" s="460"/>
      <c r="F34" s="461"/>
      <c r="G34" s="457"/>
      <c r="H34" s="457"/>
    </row>
    <row r="35" s="100" customFormat="1" hidden="1" spans="2:8">
      <c r="B35" s="458"/>
      <c r="C35" s="462" t="s">
        <v>64</v>
      </c>
      <c r="D35" s="460" t="s">
        <v>220</v>
      </c>
      <c r="E35" s="460"/>
      <c r="F35" s="461"/>
      <c r="G35" s="457"/>
      <c r="H35" s="457"/>
    </row>
    <row r="36" s="100" customFormat="1" hidden="1" spans="2:8">
      <c r="B36" s="458"/>
      <c r="C36" s="462" t="s">
        <v>16</v>
      </c>
      <c r="D36" s="460" t="s">
        <v>221</v>
      </c>
      <c r="E36" s="460"/>
      <c r="F36" s="461"/>
      <c r="G36" s="457"/>
      <c r="H36" s="457"/>
    </row>
    <row r="37" s="100" customFormat="1" hidden="1" spans="2:8">
      <c r="B37" s="458"/>
      <c r="C37" s="462" t="s">
        <v>18</v>
      </c>
      <c r="D37" s="460" t="s">
        <v>222</v>
      </c>
      <c r="E37" s="460"/>
      <c r="F37" s="461"/>
      <c r="G37" s="457"/>
      <c r="H37" s="457"/>
    </row>
    <row r="38" s="100" customFormat="1" ht="18" customHeight="1" spans="2:8">
      <c r="B38" s="463"/>
      <c r="C38" s="464"/>
      <c r="D38" s="465"/>
      <c r="E38" s="465"/>
      <c r="F38" s="466"/>
      <c r="G38" s="467"/>
      <c r="H38" s="467"/>
    </row>
    <row r="39" s="100" customFormat="1"/>
    <row r="40" s="100" customFormat="1" hidden="1" spans="3:4">
      <c r="C40" s="100" t="s">
        <v>223</v>
      </c>
      <c r="D40" s="100" t="s">
        <v>224</v>
      </c>
    </row>
    <row r="41" s="100" customFormat="1"/>
    <row r="42" spans="2:8">
      <c r="B42" s="59"/>
      <c r="C42" s="59"/>
      <c r="D42" s="59"/>
      <c r="E42" s="59"/>
      <c r="F42" s="59"/>
      <c r="G42" s="59"/>
      <c r="H42" s="100"/>
    </row>
  </sheetData>
  <sheetProtection sheet="1" objects="1"/>
  <mergeCells count="11">
    <mergeCell ref="B1:H1"/>
    <mergeCell ref="B3:H3"/>
    <mergeCell ref="B4:H4"/>
    <mergeCell ref="F5:G5"/>
    <mergeCell ref="H5:I5"/>
    <mergeCell ref="G7:H7"/>
    <mergeCell ref="C8:F8"/>
    <mergeCell ref="B10:H10"/>
    <mergeCell ref="C11:H11"/>
    <mergeCell ref="G8:G9"/>
    <mergeCell ref="H8:H9"/>
  </mergeCells>
  <pageMargins left="0.708661417322835" right="0.57" top="0.71" bottom="0.3" header="0.31496062992126" footer="0.15"/>
  <pageSetup paperSize="9" scale="52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rgb="FF92D050"/>
    <pageSetUpPr fitToPage="1"/>
  </sheetPr>
  <dimension ref="A1:T106"/>
  <sheetViews>
    <sheetView showGridLines="0" view="pageBreakPreview" zoomScale="60" zoomScaleNormal="80" topLeftCell="B64" workbookViewId="0">
      <selection activeCell="C10" sqref="C10:R102"/>
    </sheetView>
  </sheetViews>
  <sheetFormatPr defaultColWidth="0" defaultRowHeight="15.6"/>
  <cols>
    <col min="1" max="1" width="17.1388888888889" style="4" hidden="1" customWidth="1"/>
    <col min="2" max="2" width="3.57407407407407" style="4" customWidth="1"/>
    <col min="3" max="3" width="8.28703703703704" style="4" customWidth="1"/>
    <col min="4" max="5" width="4.85185185185185" style="4" customWidth="1"/>
    <col min="6" max="6" width="55.4259259259259" style="4" customWidth="1"/>
    <col min="7" max="7" width="15.712962962963" style="4" customWidth="1"/>
    <col min="8" max="8" width="13.287037037037" style="4" customWidth="1"/>
    <col min="9" max="9" width="14.1388888888889" style="4" customWidth="1"/>
    <col min="10" max="10" width="15" style="4" customWidth="1"/>
    <col min="11" max="11" width="15.5740740740741" style="4" customWidth="1"/>
    <col min="12" max="12" width="15.4259259259259" style="4" customWidth="1"/>
    <col min="13" max="13" width="16.712962962963" style="4" customWidth="1"/>
    <col min="14" max="14" width="15.1388888888889" style="4" customWidth="1"/>
    <col min="15" max="15" width="14.5740740740741" style="4" customWidth="1"/>
    <col min="16" max="16" width="13" style="4" customWidth="1"/>
    <col min="17" max="17" width="12" style="4" customWidth="1"/>
    <col min="18" max="18" width="18.1388888888889" style="4" customWidth="1"/>
    <col min="19" max="19" width="2.85185185185185" style="4" customWidth="1"/>
    <col min="20" max="16384" width="0" style="4" hidden="1"/>
  </cols>
  <sheetData>
    <row r="1" s="2" customFormat="1" ht="32.25" customHeight="1" spans="3:18">
      <c r="C1" s="5" t="s">
        <v>225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2" customFormat="1" ht="13.5" customHeight="1" spans="3:18">
      <c r="C2" s="280"/>
      <c r="D2" s="280"/>
      <c r="E2" s="280"/>
      <c r="G2" s="7" t="s">
        <v>1</v>
      </c>
      <c r="H2" s="7"/>
      <c r="I2" s="7"/>
      <c r="J2" s="7"/>
      <c r="K2" s="7"/>
      <c r="L2" s="7"/>
      <c r="M2" s="7"/>
      <c r="N2" s="7"/>
      <c r="O2" s="5"/>
      <c r="P2" s="5"/>
      <c r="Q2" s="5"/>
      <c r="R2" s="5"/>
    </row>
    <row r="3" s="2" customFormat="1" ht="30.75" customHeight="1" spans="3:18">
      <c r="C3" s="280"/>
      <c r="D3" s="280"/>
      <c r="E3" s="280"/>
      <c r="G3" s="655" t="str">
        <f>'Tw-Neraca'!B4</f>
        <v>31 Desember 2025 (Audited)</v>
      </c>
      <c r="H3" s="7"/>
      <c r="I3" s="7"/>
      <c r="J3" s="7"/>
      <c r="K3" s="7"/>
      <c r="L3" s="7"/>
      <c r="M3" s="7"/>
      <c r="N3" s="7"/>
      <c r="O3" s="5"/>
      <c r="P3" s="5"/>
      <c r="Q3" s="5"/>
      <c r="R3" s="5"/>
    </row>
    <row r="4" ht="21.75" customHeight="1" spans="3:18">
      <c r="C4" s="3"/>
      <c r="D4" s="3"/>
      <c r="E4" s="3"/>
      <c r="F4" s="282"/>
      <c r="G4" s="283"/>
      <c r="J4" s="3"/>
      <c r="K4" s="343"/>
      <c r="L4" s="3"/>
      <c r="M4" s="3"/>
      <c r="N4" s="3"/>
      <c r="O4" s="3"/>
      <c r="P4" s="3"/>
      <c r="Q4" s="3"/>
      <c r="R4" s="357" t="s">
        <v>3</v>
      </c>
    </row>
    <row r="5" s="2" customFormat="1" ht="30" customHeight="1" spans="3:18">
      <c r="C5" s="284" t="s">
        <v>226</v>
      </c>
      <c r="D5" s="285" t="s">
        <v>141</v>
      </c>
      <c r="E5" s="286"/>
      <c r="F5" s="287"/>
      <c r="G5" s="288" t="s">
        <v>4</v>
      </c>
      <c r="H5" s="288"/>
      <c r="I5" s="288"/>
      <c r="J5" s="288"/>
      <c r="K5" s="288"/>
      <c r="L5" s="288"/>
      <c r="M5" s="288"/>
      <c r="N5" s="288"/>
      <c r="O5" s="288"/>
      <c r="P5" s="288"/>
      <c r="Q5" s="288"/>
      <c r="R5" s="288"/>
    </row>
    <row r="6" s="2" customFormat="1" ht="33.75" customHeight="1" spans="3:18">
      <c r="C6" s="289"/>
      <c r="D6" s="290"/>
      <c r="E6" s="291"/>
      <c r="F6" s="292"/>
      <c r="G6" s="656" t="str">
        <f>'Tw-LR'!F7</f>
        <v>31 Desember 2025</v>
      </c>
      <c r="H6" s="294"/>
      <c r="I6" s="294"/>
      <c r="J6" s="294"/>
      <c r="K6" s="294"/>
      <c r="L6" s="344"/>
      <c r="M6" s="656" t="str">
        <f>'Tw-LR'!G7</f>
        <v>31 Desember 2024</v>
      </c>
      <c r="N6" s="294"/>
      <c r="O6" s="294"/>
      <c r="P6" s="294"/>
      <c r="Q6" s="294"/>
      <c r="R6" s="344"/>
    </row>
    <row r="7" s="2" customFormat="1" ht="30" customHeight="1" spans="3:18">
      <c r="C7" s="295"/>
      <c r="D7" s="296"/>
      <c r="E7" s="297"/>
      <c r="F7" s="298"/>
      <c r="G7" s="288" t="s">
        <v>227</v>
      </c>
      <c r="H7" s="299" t="s">
        <v>228</v>
      </c>
      <c r="I7" s="288" t="s">
        <v>229</v>
      </c>
      <c r="J7" s="288" t="s">
        <v>230</v>
      </c>
      <c r="K7" s="288" t="s">
        <v>231</v>
      </c>
      <c r="L7" s="288" t="s">
        <v>232</v>
      </c>
      <c r="M7" s="299" t="s">
        <v>227</v>
      </c>
      <c r="N7" s="288" t="s">
        <v>228</v>
      </c>
      <c r="O7" s="288" t="s">
        <v>229</v>
      </c>
      <c r="P7" s="288" t="s">
        <v>230</v>
      </c>
      <c r="Q7" s="288" t="s">
        <v>231</v>
      </c>
      <c r="R7" s="288" t="s">
        <v>232</v>
      </c>
    </row>
    <row r="8" ht="5.25" customHeight="1" spans="3:18">
      <c r="C8" s="300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</row>
    <row r="9" ht="24.75" customHeight="1" spans="1:20">
      <c r="A9" s="4" t="e">
        <f>+T9&amp;#REF!&amp;$G$4</f>
        <v>#REF!</v>
      </c>
      <c r="C9" s="302" t="s">
        <v>198</v>
      </c>
      <c r="D9" s="303" t="s">
        <v>233</v>
      </c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58"/>
      <c r="T9" s="4" t="s">
        <v>234</v>
      </c>
    </row>
    <row r="10" ht="15.75" customHeight="1" spans="3:18">
      <c r="C10" s="645" t="s">
        <v>60</v>
      </c>
      <c r="D10" s="306" t="s">
        <v>15</v>
      </c>
      <c r="E10" s="307"/>
      <c r="F10" s="308"/>
      <c r="G10" s="41"/>
      <c r="H10" s="41"/>
      <c r="I10" s="345"/>
      <c r="J10" s="41"/>
      <c r="K10" s="41"/>
      <c r="L10" s="346"/>
      <c r="M10" s="41"/>
      <c r="N10" s="41"/>
      <c r="O10" s="345"/>
      <c r="P10" s="41"/>
      <c r="Q10" s="41"/>
      <c r="R10" s="346"/>
    </row>
    <row r="11" ht="15.75" customHeight="1" spans="3:18">
      <c r="C11" s="305"/>
      <c r="D11" s="306" t="s">
        <v>36</v>
      </c>
      <c r="E11" s="309" t="s">
        <v>235</v>
      </c>
      <c r="F11" s="308"/>
      <c r="G11" s="310">
        <v>0</v>
      </c>
      <c r="H11" s="310">
        <v>0</v>
      </c>
      <c r="I11" s="347">
        <v>0</v>
      </c>
      <c r="J11" s="310">
        <v>0</v>
      </c>
      <c r="K11" s="310">
        <v>0</v>
      </c>
      <c r="L11" s="348">
        <v>0</v>
      </c>
      <c r="M11" s="310">
        <v>0</v>
      </c>
      <c r="N11" s="310">
        <v>0</v>
      </c>
      <c r="O11" s="347">
        <v>0</v>
      </c>
      <c r="P11" s="310">
        <v>0</v>
      </c>
      <c r="Q11" s="310">
        <v>0</v>
      </c>
      <c r="R11" s="348">
        <v>0</v>
      </c>
    </row>
    <row r="12" ht="15.75" customHeight="1" spans="3:18">
      <c r="C12" s="305"/>
      <c r="D12" s="306" t="s">
        <v>37</v>
      </c>
      <c r="E12" s="309" t="s">
        <v>236</v>
      </c>
      <c r="F12" s="308"/>
      <c r="G12" s="310">
        <v>0</v>
      </c>
      <c r="H12" s="310">
        <v>0</v>
      </c>
      <c r="I12" s="347">
        <v>0</v>
      </c>
      <c r="J12" s="310">
        <v>0</v>
      </c>
      <c r="K12" s="310">
        <v>0</v>
      </c>
      <c r="L12" s="348">
        <v>0</v>
      </c>
      <c r="M12" s="310">
        <v>0</v>
      </c>
      <c r="N12" s="310">
        <v>0</v>
      </c>
      <c r="O12" s="347">
        <v>0</v>
      </c>
      <c r="P12" s="310">
        <v>0</v>
      </c>
      <c r="Q12" s="310">
        <v>0</v>
      </c>
      <c r="R12" s="348">
        <v>0</v>
      </c>
    </row>
    <row r="13" ht="15.75" customHeight="1" spans="3:18">
      <c r="C13" s="305" t="s">
        <v>62</v>
      </c>
      <c r="D13" s="306" t="s">
        <v>237</v>
      </c>
      <c r="E13" s="311"/>
      <c r="F13" s="308"/>
      <c r="G13" s="310"/>
      <c r="H13" s="310"/>
      <c r="I13" s="347"/>
      <c r="J13" s="310"/>
      <c r="K13" s="310"/>
      <c r="L13" s="348"/>
      <c r="M13" s="310"/>
      <c r="N13" s="310"/>
      <c r="O13" s="347"/>
      <c r="P13" s="310"/>
      <c r="Q13" s="310"/>
      <c r="R13" s="348"/>
    </row>
    <row r="14" ht="15.75" customHeight="1" spans="3:18">
      <c r="C14" s="305"/>
      <c r="D14" s="306" t="s">
        <v>36</v>
      </c>
      <c r="E14" s="309" t="s">
        <v>235</v>
      </c>
      <c r="F14" s="308"/>
      <c r="G14" s="310">
        <v>0</v>
      </c>
      <c r="H14" s="310">
        <v>0</v>
      </c>
      <c r="I14" s="347">
        <v>0</v>
      </c>
      <c r="J14" s="310">
        <v>0</v>
      </c>
      <c r="K14" s="310">
        <v>0</v>
      </c>
      <c r="L14" s="348">
        <v>0</v>
      </c>
      <c r="M14" s="310">
        <v>0</v>
      </c>
      <c r="N14" s="310">
        <v>0</v>
      </c>
      <c r="O14" s="347">
        <v>0</v>
      </c>
      <c r="P14" s="310">
        <v>0</v>
      </c>
      <c r="Q14" s="310">
        <v>0</v>
      </c>
      <c r="R14" s="348">
        <v>0</v>
      </c>
    </row>
    <row r="15" ht="15.75" customHeight="1" spans="3:18">
      <c r="C15" s="305"/>
      <c r="D15" s="306" t="s">
        <v>37</v>
      </c>
      <c r="E15" s="309" t="s">
        <v>236</v>
      </c>
      <c r="F15" s="308"/>
      <c r="G15" s="310">
        <v>0</v>
      </c>
      <c r="H15" s="310">
        <v>0</v>
      </c>
      <c r="I15" s="347">
        <v>0</v>
      </c>
      <c r="J15" s="310">
        <v>0</v>
      </c>
      <c r="K15" s="310">
        <v>0</v>
      </c>
      <c r="L15" s="348">
        <v>0</v>
      </c>
      <c r="M15" s="310">
        <v>0</v>
      </c>
      <c r="N15" s="310">
        <v>0</v>
      </c>
      <c r="O15" s="347">
        <v>0</v>
      </c>
      <c r="P15" s="310">
        <v>0</v>
      </c>
      <c r="Q15" s="310">
        <v>0</v>
      </c>
      <c r="R15" s="348">
        <v>0</v>
      </c>
    </row>
    <row r="16" ht="15.75" customHeight="1" spans="1:20">
      <c r="A16" s="4" t="e">
        <f>+T16&amp;#REF!&amp;$G$4</f>
        <v>#REF!</v>
      </c>
      <c r="C16" s="305" t="s">
        <v>64</v>
      </c>
      <c r="D16" s="306" t="s">
        <v>19</v>
      </c>
      <c r="E16" s="311"/>
      <c r="F16" s="308"/>
      <c r="G16" s="310"/>
      <c r="H16" s="310"/>
      <c r="I16" s="347"/>
      <c r="J16" s="310"/>
      <c r="K16" s="310"/>
      <c r="L16" s="348"/>
      <c r="M16" s="310"/>
      <c r="N16" s="310"/>
      <c r="O16" s="347"/>
      <c r="P16" s="310"/>
      <c r="Q16" s="310"/>
      <c r="R16" s="348"/>
      <c r="T16" s="4" t="s">
        <v>238</v>
      </c>
    </row>
    <row r="17" ht="15.75" customHeight="1" spans="3:18">
      <c r="C17" s="305"/>
      <c r="D17" s="306" t="s">
        <v>36</v>
      </c>
      <c r="E17" s="309" t="s">
        <v>235</v>
      </c>
      <c r="F17" s="308"/>
      <c r="G17" s="310">
        <v>0</v>
      </c>
      <c r="H17" s="310">
        <v>0</v>
      </c>
      <c r="I17" s="347">
        <v>0</v>
      </c>
      <c r="J17" s="310">
        <v>0</v>
      </c>
      <c r="K17" s="310">
        <v>0</v>
      </c>
      <c r="L17" s="348">
        <v>0</v>
      </c>
      <c r="M17" s="310">
        <v>0</v>
      </c>
      <c r="N17" s="310">
        <v>0</v>
      </c>
      <c r="O17" s="347">
        <v>0</v>
      </c>
      <c r="P17" s="310">
        <v>0</v>
      </c>
      <c r="Q17" s="310">
        <v>0</v>
      </c>
      <c r="R17" s="348">
        <v>0</v>
      </c>
    </row>
    <row r="18" ht="15.75" customHeight="1" spans="3:18">
      <c r="C18" s="305"/>
      <c r="D18" s="306" t="s">
        <v>37</v>
      </c>
      <c r="E18" s="309" t="s">
        <v>236</v>
      </c>
      <c r="F18" s="308"/>
      <c r="G18" s="310">
        <v>0</v>
      </c>
      <c r="H18" s="310">
        <v>0</v>
      </c>
      <c r="I18" s="347">
        <v>0</v>
      </c>
      <c r="J18" s="310">
        <v>0</v>
      </c>
      <c r="K18" s="310">
        <v>0</v>
      </c>
      <c r="L18" s="348">
        <v>0</v>
      </c>
      <c r="M18" s="310">
        <v>0</v>
      </c>
      <c r="N18" s="310">
        <v>0</v>
      </c>
      <c r="O18" s="347">
        <v>0</v>
      </c>
      <c r="P18" s="310">
        <v>0</v>
      </c>
      <c r="Q18" s="310">
        <v>0</v>
      </c>
      <c r="R18" s="348">
        <v>0</v>
      </c>
    </row>
    <row r="19" ht="15.75" customHeight="1" spans="3:18">
      <c r="C19" s="312" t="s">
        <v>66</v>
      </c>
      <c r="D19" s="313" t="s">
        <v>239</v>
      </c>
      <c r="E19" s="314"/>
      <c r="F19" s="315"/>
      <c r="G19" s="310"/>
      <c r="H19" s="310"/>
      <c r="I19" s="347"/>
      <c r="J19" s="310"/>
      <c r="K19" s="310"/>
      <c r="L19" s="348"/>
      <c r="M19" s="310"/>
      <c r="N19" s="310"/>
      <c r="O19" s="347"/>
      <c r="P19" s="310"/>
      <c r="Q19" s="310"/>
      <c r="R19" s="348"/>
    </row>
    <row r="20" ht="15.75" customHeight="1" spans="3:18">
      <c r="C20" s="305"/>
      <c r="D20" s="306" t="s">
        <v>36</v>
      </c>
      <c r="E20" s="309" t="s">
        <v>235</v>
      </c>
      <c r="F20" s="308"/>
      <c r="G20" s="310">
        <v>0</v>
      </c>
      <c r="H20" s="310">
        <v>0</v>
      </c>
      <c r="I20" s="347">
        <v>0</v>
      </c>
      <c r="J20" s="310">
        <v>0</v>
      </c>
      <c r="K20" s="310">
        <v>0</v>
      </c>
      <c r="L20" s="348">
        <v>0</v>
      </c>
      <c r="M20" s="310">
        <v>0</v>
      </c>
      <c r="N20" s="310">
        <v>0</v>
      </c>
      <c r="O20" s="347">
        <v>0</v>
      </c>
      <c r="P20" s="310">
        <v>0</v>
      </c>
      <c r="Q20" s="310">
        <v>0</v>
      </c>
      <c r="R20" s="348">
        <v>0</v>
      </c>
    </row>
    <row r="21" ht="15.75" customHeight="1" spans="3:18">
      <c r="C21" s="305"/>
      <c r="D21" s="306" t="s">
        <v>37</v>
      </c>
      <c r="E21" s="309" t="s">
        <v>236</v>
      </c>
      <c r="F21" s="308"/>
      <c r="G21" s="310">
        <v>0</v>
      </c>
      <c r="H21" s="310">
        <v>0</v>
      </c>
      <c r="I21" s="347">
        <v>0</v>
      </c>
      <c r="J21" s="310">
        <v>0</v>
      </c>
      <c r="K21" s="310">
        <v>0</v>
      </c>
      <c r="L21" s="348">
        <v>0</v>
      </c>
      <c r="M21" s="310">
        <v>0</v>
      </c>
      <c r="N21" s="310">
        <v>0</v>
      </c>
      <c r="O21" s="347">
        <v>0</v>
      </c>
      <c r="P21" s="310">
        <v>0</v>
      </c>
      <c r="Q21" s="310">
        <v>0</v>
      </c>
      <c r="R21" s="348">
        <v>0</v>
      </c>
    </row>
    <row r="22" ht="15.75" customHeight="1" spans="3:18">
      <c r="C22" s="312" t="s">
        <v>68</v>
      </c>
      <c r="D22" s="313" t="s">
        <v>240</v>
      </c>
      <c r="E22" s="314"/>
      <c r="F22" s="315"/>
      <c r="G22" s="310"/>
      <c r="H22" s="310"/>
      <c r="I22" s="347"/>
      <c r="J22" s="310"/>
      <c r="K22" s="310"/>
      <c r="L22" s="348"/>
      <c r="M22" s="310"/>
      <c r="N22" s="310"/>
      <c r="O22" s="347"/>
      <c r="P22" s="310"/>
      <c r="Q22" s="310"/>
      <c r="R22" s="348"/>
    </row>
    <row r="23" ht="15.75" customHeight="1" spans="3:18">
      <c r="C23" s="305"/>
      <c r="D23" s="306" t="s">
        <v>36</v>
      </c>
      <c r="E23" s="309" t="s">
        <v>235</v>
      </c>
      <c r="F23" s="308"/>
      <c r="G23" s="310">
        <v>0</v>
      </c>
      <c r="H23" s="310">
        <v>0</v>
      </c>
      <c r="I23" s="347">
        <v>0</v>
      </c>
      <c r="J23" s="310">
        <v>0</v>
      </c>
      <c r="K23" s="310">
        <v>0</v>
      </c>
      <c r="L23" s="348">
        <v>0</v>
      </c>
      <c r="M23" s="310">
        <v>0</v>
      </c>
      <c r="N23" s="310">
        <v>0</v>
      </c>
      <c r="O23" s="347">
        <v>0</v>
      </c>
      <c r="P23" s="310">
        <v>0</v>
      </c>
      <c r="Q23" s="310">
        <v>0</v>
      </c>
      <c r="R23" s="348">
        <v>0</v>
      </c>
    </row>
    <row r="24" ht="15.75" customHeight="1" spans="3:18">
      <c r="C24" s="305"/>
      <c r="D24" s="306" t="s">
        <v>37</v>
      </c>
      <c r="E24" s="309" t="s">
        <v>236</v>
      </c>
      <c r="F24" s="308"/>
      <c r="G24" s="310">
        <v>0</v>
      </c>
      <c r="H24" s="310">
        <v>0</v>
      </c>
      <c r="I24" s="347">
        <v>0</v>
      </c>
      <c r="J24" s="310">
        <v>0</v>
      </c>
      <c r="K24" s="310">
        <v>0</v>
      </c>
      <c r="L24" s="348">
        <v>0</v>
      </c>
      <c r="M24" s="310">
        <v>0</v>
      </c>
      <c r="N24" s="310">
        <v>0</v>
      </c>
      <c r="O24" s="347">
        <v>0</v>
      </c>
      <c r="P24" s="310">
        <v>0</v>
      </c>
      <c r="Q24" s="310">
        <v>0</v>
      </c>
      <c r="R24" s="348">
        <v>0</v>
      </c>
    </row>
    <row r="25" ht="15.75" customHeight="1" spans="3:18">
      <c r="C25" s="645" t="s">
        <v>70</v>
      </c>
      <c r="D25" s="306" t="s">
        <v>25</v>
      </c>
      <c r="E25" s="309"/>
      <c r="F25" s="308"/>
      <c r="G25" s="310">
        <v>0</v>
      </c>
      <c r="H25" s="310">
        <v>0</v>
      </c>
      <c r="I25" s="347">
        <v>0</v>
      </c>
      <c r="J25" s="310">
        <v>0</v>
      </c>
      <c r="K25" s="310">
        <v>0</v>
      </c>
      <c r="L25" s="348">
        <v>0</v>
      </c>
      <c r="M25" s="310">
        <v>0</v>
      </c>
      <c r="N25" s="310">
        <v>0</v>
      </c>
      <c r="O25" s="347">
        <v>0</v>
      </c>
      <c r="P25" s="310">
        <v>0</v>
      </c>
      <c r="Q25" s="310">
        <v>0</v>
      </c>
      <c r="R25" s="348">
        <v>0</v>
      </c>
    </row>
    <row r="26" ht="15.75" customHeight="1" spans="3:18">
      <c r="C26" s="645" t="s">
        <v>72</v>
      </c>
      <c r="D26" s="316" t="s">
        <v>241</v>
      </c>
      <c r="E26" s="317"/>
      <c r="F26" s="318"/>
      <c r="G26" s="319">
        <f>G27+G30</f>
        <v>28231</v>
      </c>
      <c r="H26" s="319">
        <f>H27+H30</f>
        <v>0</v>
      </c>
      <c r="I26" s="319">
        <f>I27+I30</f>
        <v>0</v>
      </c>
      <c r="J26" s="319">
        <f>J27+J30</f>
        <v>0</v>
      </c>
      <c r="K26" s="319">
        <f>K27+K30</f>
        <v>0</v>
      </c>
      <c r="L26" s="349">
        <f>G26+H26+I26+J26+K26</f>
        <v>28231</v>
      </c>
      <c r="M26" s="319">
        <f>M27+M30</f>
        <v>32221</v>
      </c>
      <c r="N26" s="319">
        <f>N27+N30</f>
        <v>0</v>
      </c>
      <c r="O26" s="319">
        <f>O27+O30</f>
        <v>0</v>
      </c>
      <c r="P26" s="319">
        <f>P27+P30</f>
        <v>0</v>
      </c>
      <c r="Q26" s="319">
        <f>Q27+Q30</f>
        <v>0</v>
      </c>
      <c r="R26" s="349">
        <f>M26+N26+O26+P26+Q26</f>
        <v>32221</v>
      </c>
    </row>
    <row r="27" ht="15.75" customHeight="1" spans="3:18">
      <c r="C27" s="305"/>
      <c r="D27" s="320" t="s">
        <v>93</v>
      </c>
      <c r="E27" s="321" t="s">
        <v>242</v>
      </c>
      <c r="F27" s="315"/>
      <c r="G27" s="319">
        <f>G28</f>
        <v>9693</v>
      </c>
      <c r="H27" s="319">
        <f>H28</f>
        <v>0</v>
      </c>
      <c r="I27" s="319">
        <f>I28</f>
        <v>0</v>
      </c>
      <c r="J27" s="319">
        <f>J28</f>
        <v>0</v>
      </c>
      <c r="K27" s="319">
        <f>K28</f>
        <v>0</v>
      </c>
      <c r="L27" s="349">
        <f>G27+H27+I27+J27+K27</f>
        <v>9693</v>
      </c>
      <c r="M27" s="325">
        <f>M28+M29</f>
        <v>6627</v>
      </c>
      <c r="N27" s="325">
        <v>0</v>
      </c>
      <c r="O27" s="350">
        <v>0</v>
      </c>
      <c r="P27" s="325">
        <v>0</v>
      </c>
      <c r="Q27" s="325">
        <v>0</v>
      </c>
      <c r="R27" s="349">
        <f t="shared" ref="R27:R39" si="0">M27+N27+O27+P27+Q27</f>
        <v>6627</v>
      </c>
    </row>
    <row r="28" ht="15.75" customHeight="1" spans="3:18">
      <c r="C28" s="305"/>
      <c r="D28" s="320"/>
      <c r="E28" s="309" t="s">
        <v>243</v>
      </c>
      <c r="F28" s="309" t="s">
        <v>235</v>
      </c>
      <c r="G28" s="319">
        <v>9693</v>
      </c>
      <c r="H28" s="319">
        <v>0</v>
      </c>
      <c r="I28" s="351">
        <v>0</v>
      </c>
      <c r="J28" s="319">
        <v>0</v>
      </c>
      <c r="K28" s="319">
        <v>0</v>
      </c>
      <c r="L28" s="349">
        <f>G28+H28+I28+J28+K28</f>
        <v>9693</v>
      </c>
      <c r="M28" s="325">
        <v>6627</v>
      </c>
      <c r="N28" s="325">
        <v>0</v>
      </c>
      <c r="O28" s="350">
        <v>0</v>
      </c>
      <c r="P28" s="325">
        <v>0</v>
      </c>
      <c r="Q28" s="325">
        <v>0</v>
      </c>
      <c r="R28" s="349">
        <f t="shared" si="0"/>
        <v>6627</v>
      </c>
    </row>
    <row r="29" ht="15.75" customHeight="1" spans="3:18">
      <c r="C29" s="305"/>
      <c r="D29" s="320"/>
      <c r="E29" s="309" t="s">
        <v>244</v>
      </c>
      <c r="F29" s="309" t="s">
        <v>236</v>
      </c>
      <c r="G29" s="319">
        <v>0</v>
      </c>
      <c r="H29" s="319">
        <v>0</v>
      </c>
      <c r="I29" s="351">
        <v>0</v>
      </c>
      <c r="J29" s="319">
        <v>0</v>
      </c>
      <c r="K29" s="319">
        <v>0</v>
      </c>
      <c r="L29" s="349">
        <f t="shared" ref="L29:L39" si="1">G29+H29+I29+J29+K29</f>
        <v>0</v>
      </c>
      <c r="M29" s="325">
        <v>0</v>
      </c>
      <c r="N29" s="325">
        <v>0</v>
      </c>
      <c r="O29" s="350">
        <v>0</v>
      </c>
      <c r="P29" s="325">
        <v>0</v>
      </c>
      <c r="Q29" s="325">
        <v>0</v>
      </c>
      <c r="R29" s="349">
        <f t="shared" si="0"/>
        <v>0</v>
      </c>
    </row>
    <row r="30" ht="15.75" customHeight="1" spans="3:18">
      <c r="C30" s="305"/>
      <c r="D30" s="322" t="s">
        <v>37</v>
      </c>
      <c r="E30" s="309" t="s">
        <v>245</v>
      </c>
      <c r="F30" s="308"/>
      <c r="G30" s="319">
        <f>G31</f>
        <v>18538</v>
      </c>
      <c r="H30" s="319">
        <f>H31</f>
        <v>0</v>
      </c>
      <c r="I30" s="319">
        <f>I31</f>
        <v>0</v>
      </c>
      <c r="J30" s="319">
        <f>J31</f>
        <v>0</v>
      </c>
      <c r="K30" s="319">
        <f>K31</f>
        <v>0</v>
      </c>
      <c r="L30" s="349">
        <f t="shared" si="1"/>
        <v>18538</v>
      </c>
      <c r="M30" s="325">
        <f>M31+M32</f>
        <v>25594</v>
      </c>
      <c r="N30" s="325">
        <f t="shared" ref="N30:Q30" si="2">N31+N32</f>
        <v>0</v>
      </c>
      <c r="O30" s="325">
        <f t="shared" si="2"/>
        <v>0</v>
      </c>
      <c r="P30" s="325">
        <f t="shared" si="2"/>
        <v>0</v>
      </c>
      <c r="Q30" s="325">
        <f t="shared" si="2"/>
        <v>0</v>
      </c>
      <c r="R30" s="349">
        <f t="shared" si="0"/>
        <v>25594</v>
      </c>
    </row>
    <row r="31" ht="15.75" customHeight="1" spans="3:18">
      <c r="C31" s="305"/>
      <c r="D31" s="322"/>
      <c r="E31" s="309" t="s">
        <v>243</v>
      </c>
      <c r="F31" s="309" t="s">
        <v>235</v>
      </c>
      <c r="G31" s="319">
        <v>18538</v>
      </c>
      <c r="H31" s="319">
        <v>0</v>
      </c>
      <c r="I31" s="351">
        <v>0</v>
      </c>
      <c r="J31" s="319">
        <v>0</v>
      </c>
      <c r="K31" s="319">
        <v>0</v>
      </c>
      <c r="L31" s="349">
        <f t="shared" si="1"/>
        <v>18538</v>
      </c>
      <c r="M31" s="325">
        <v>25594</v>
      </c>
      <c r="N31" s="325">
        <v>0</v>
      </c>
      <c r="O31" s="350">
        <v>0</v>
      </c>
      <c r="P31" s="325">
        <v>0</v>
      </c>
      <c r="Q31" s="325">
        <v>0</v>
      </c>
      <c r="R31" s="349">
        <f t="shared" si="0"/>
        <v>25594</v>
      </c>
    </row>
    <row r="32" ht="15.75" customHeight="1" spans="3:18">
      <c r="C32" s="305"/>
      <c r="D32" s="322"/>
      <c r="E32" s="309" t="s">
        <v>244</v>
      </c>
      <c r="F32" s="309" t="s">
        <v>236</v>
      </c>
      <c r="G32" s="319">
        <v>0</v>
      </c>
      <c r="H32" s="319">
        <v>0</v>
      </c>
      <c r="I32" s="351">
        <v>0</v>
      </c>
      <c r="J32" s="319">
        <v>0</v>
      </c>
      <c r="K32" s="319">
        <v>0</v>
      </c>
      <c r="L32" s="349">
        <f t="shared" si="1"/>
        <v>0</v>
      </c>
      <c r="M32" s="325">
        <v>0</v>
      </c>
      <c r="N32" s="325">
        <v>0</v>
      </c>
      <c r="O32" s="350">
        <v>0</v>
      </c>
      <c r="P32" s="325">
        <v>0</v>
      </c>
      <c r="Q32" s="325">
        <v>0</v>
      </c>
      <c r="R32" s="349">
        <f t="shared" si="0"/>
        <v>0</v>
      </c>
    </row>
    <row r="33" ht="15.75" customHeight="1" spans="3:18">
      <c r="C33" s="305"/>
      <c r="D33" s="322" t="s">
        <v>39</v>
      </c>
      <c r="E33" s="323" t="s">
        <v>246</v>
      </c>
      <c r="F33" s="324"/>
      <c r="G33" s="319">
        <f>G34</f>
        <v>0</v>
      </c>
      <c r="H33" s="319">
        <v>0</v>
      </c>
      <c r="I33" s="351">
        <v>0</v>
      </c>
      <c r="J33" s="319">
        <v>0</v>
      </c>
      <c r="K33" s="319">
        <v>0</v>
      </c>
      <c r="L33" s="349">
        <f t="shared" si="1"/>
        <v>0</v>
      </c>
      <c r="M33" s="319">
        <f>M34</f>
        <v>149</v>
      </c>
      <c r="N33" s="319">
        <v>0</v>
      </c>
      <c r="O33" s="351">
        <v>0</v>
      </c>
      <c r="P33" s="319">
        <v>0</v>
      </c>
      <c r="Q33" s="319">
        <v>0</v>
      </c>
      <c r="R33" s="349">
        <f t="shared" si="0"/>
        <v>149</v>
      </c>
    </row>
    <row r="34" ht="15.75" customHeight="1" spans="3:18">
      <c r="C34" s="305"/>
      <c r="D34" s="322"/>
      <c r="E34" s="309" t="s">
        <v>243</v>
      </c>
      <c r="F34" s="309" t="s">
        <v>235</v>
      </c>
      <c r="G34" s="319">
        <v>0</v>
      </c>
      <c r="H34" s="319">
        <v>0</v>
      </c>
      <c r="I34" s="351">
        <v>0</v>
      </c>
      <c r="J34" s="319">
        <v>0</v>
      </c>
      <c r="K34" s="319">
        <v>0</v>
      </c>
      <c r="L34" s="349">
        <f t="shared" si="1"/>
        <v>0</v>
      </c>
      <c r="M34" s="325">
        <v>149</v>
      </c>
      <c r="N34" s="325">
        <v>0</v>
      </c>
      <c r="O34" s="350">
        <v>0</v>
      </c>
      <c r="P34" s="325">
        <v>0</v>
      </c>
      <c r="Q34" s="325">
        <v>0</v>
      </c>
      <c r="R34" s="349">
        <f t="shared" si="0"/>
        <v>149</v>
      </c>
    </row>
    <row r="35" ht="15.75" customHeight="1" spans="3:18">
      <c r="C35" s="305"/>
      <c r="D35" s="322"/>
      <c r="E35" s="309" t="s">
        <v>244</v>
      </c>
      <c r="F35" s="309" t="s">
        <v>236</v>
      </c>
      <c r="G35" s="319">
        <v>0</v>
      </c>
      <c r="H35" s="319">
        <v>0</v>
      </c>
      <c r="I35" s="351">
        <v>0</v>
      </c>
      <c r="J35" s="319">
        <v>0</v>
      </c>
      <c r="K35" s="319">
        <v>0</v>
      </c>
      <c r="L35" s="349">
        <f t="shared" si="1"/>
        <v>0</v>
      </c>
      <c r="M35" s="325">
        <v>0</v>
      </c>
      <c r="N35" s="325">
        <v>0</v>
      </c>
      <c r="O35" s="350">
        <v>0</v>
      </c>
      <c r="P35" s="325">
        <v>0</v>
      </c>
      <c r="Q35" s="325">
        <v>0</v>
      </c>
      <c r="R35" s="349">
        <f t="shared" si="0"/>
        <v>0</v>
      </c>
    </row>
    <row r="36" ht="15.75" customHeight="1" spans="3:18">
      <c r="C36" s="645" t="s">
        <v>74</v>
      </c>
      <c r="D36" s="322" t="s">
        <v>31</v>
      </c>
      <c r="E36" s="311"/>
      <c r="F36" s="308"/>
      <c r="G36" s="325">
        <v>0</v>
      </c>
      <c r="H36" s="325">
        <v>0</v>
      </c>
      <c r="I36" s="350">
        <v>0</v>
      </c>
      <c r="J36" s="325">
        <v>0</v>
      </c>
      <c r="K36" s="325">
        <v>0</v>
      </c>
      <c r="L36" s="349">
        <f t="shared" si="1"/>
        <v>0</v>
      </c>
      <c r="M36" s="325">
        <v>0</v>
      </c>
      <c r="N36" s="325">
        <v>0</v>
      </c>
      <c r="O36" s="350">
        <v>0</v>
      </c>
      <c r="P36" s="325">
        <v>0</v>
      </c>
      <c r="Q36" s="325">
        <v>0</v>
      </c>
      <c r="R36" s="349">
        <f t="shared" si="0"/>
        <v>0</v>
      </c>
    </row>
    <row r="37" ht="15.75" customHeight="1" spans="3:18">
      <c r="C37" s="645" t="s">
        <v>76</v>
      </c>
      <c r="D37" s="322" t="s">
        <v>247</v>
      </c>
      <c r="E37" s="309"/>
      <c r="F37" s="326"/>
      <c r="G37" s="325">
        <v>0</v>
      </c>
      <c r="H37" s="325">
        <v>0</v>
      </c>
      <c r="I37" s="350">
        <v>0</v>
      </c>
      <c r="J37" s="325">
        <v>0</v>
      </c>
      <c r="K37" s="325">
        <v>0</v>
      </c>
      <c r="L37" s="349">
        <f t="shared" si="1"/>
        <v>0</v>
      </c>
      <c r="M37" s="325">
        <v>0</v>
      </c>
      <c r="N37" s="325">
        <v>0</v>
      </c>
      <c r="O37" s="350">
        <v>0</v>
      </c>
      <c r="P37" s="325">
        <v>0</v>
      </c>
      <c r="Q37" s="325">
        <v>0</v>
      </c>
      <c r="R37" s="349">
        <f t="shared" si="0"/>
        <v>0</v>
      </c>
    </row>
    <row r="38" ht="15.75" customHeight="1" spans="3:18">
      <c r="C38" s="645" t="s">
        <v>28</v>
      </c>
      <c r="D38" s="306" t="s">
        <v>248</v>
      </c>
      <c r="E38" s="311"/>
      <c r="F38" s="308"/>
      <c r="G38" s="325">
        <f>G39</f>
        <v>9904</v>
      </c>
      <c r="H38" s="325">
        <v>0</v>
      </c>
      <c r="I38" s="350">
        <v>0</v>
      </c>
      <c r="J38" s="325">
        <v>0</v>
      </c>
      <c r="K38" s="325">
        <v>0</v>
      </c>
      <c r="L38" s="349">
        <f t="shared" si="1"/>
        <v>9904</v>
      </c>
      <c r="M38" s="325">
        <f>M39</f>
        <v>8855</v>
      </c>
      <c r="N38" s="325">
        <v>0</v>
      </c>
      <c r="O38" s="350">
        <v>0</v>
      </c>
      <c r="P38" s="325">
        <v>0</v>
      </c>
      <c r="Q38" s="325">
        <v>0</v>
      </c>
      <c r="R38" s="349">
        <f t="shared" si="0"/>
        <v>8855</v>
      </c>
    </row>
    <row r="39" ht="15.75" customHeight="1" spans="3:18">
      <c r="C39" s="305"/>
      <c r="D39" s="306" t="s">
        <v>36</v>
      </c>
      <c r="E39" s="309" t="s">
        <v>235</v>
      </c>
      <c r="F39" s="308"/>
      <c r="G39" s="325">
        <v>9904</v>
      </c>
      <c r="H39" s="325">
        <v>0</v>
      </c>
      <c r="I39" s="350">
        <v>0</v>
      </c>
      <c r="J39" s="325">
        <v>0</v>
      </c>
      <c r="K39" s="325">
        <v>0</v>
      </c>
      <c r="L39" s="349">
        <f t="shared" si="1"/>
        <v>9904</v>
      </c>
      <c r="M39" s="325">
        <v>8855</v>
      </c>
      <c r="N39" s="325">
        <v>0</v>
      </c>
      <c r="O39" s="350">
        <v>0</v>
      </c>
      <c r="P39" s="325">
        <v>0</v>
      </c>
      <c r="Q39" s="325">
        <v>0</v>
      </c>
      <c r="R39" s="349">
        <f t="shared" si="0"/>
        <v>8855</v>
      </c>
    </row>
    <row r="40" ht="15.75" customHeight="1" spans="3:18">
      <c r="C40" s="305"/>
      <c r="D40" s="306" t="s">
        <v>37</v>
      </c>
      <c r="E40" s="309" t="s">
        <v>236</v>
      </c>
      <c r="F40" s="308"/>
      <c r="G40" s="325">
        <v>0</v>
      </c>
      <c r="H40" s="325">
        <v>0</v>
      </c>
      <c r="I40" s="350">
        <v>0</v>
      </c>
      <c r="J40" s="325">
        <v>0</v>
      </c>
      <c r="K40" s="325">
        <v>0</v>
      </c>
      <c r="L40" s="349">
        <v>0</v>
      </c>
      <c r="M40" s="325">
        <v>0</v>
      </c>
      <c r="N40" s="325">
        <v>0</v>
      </c>
      <c r="O40" s="350">
        <v>0</v>
      </c>
      <c r="P40" s="325">
        <v>0</v>
      </c>
      <c r="Q40" s="325">
        <v>0</v>
      </c>
      <c r="R40" s="349">
        <v>0</v>
      </c>
    </row>
    <row r="41" ht="15.75" customHeight="1" spans="1:20">
      <c r="A41" s="4" t="e">
        <f>+T41&amp;#REF!&amp;$G$4</f>
        <v>#REF!</v>
      </c>
      <c r="C41" s="46"/>
      <c r="D41" s="327"/>
      <c r="E41" s="328"/>
      <c r="F41" s="329"/>
      <c r="G41" s="330"/>
      <c r="H41" s="330"/>
      <c r="I41" s="352"/>
      <c r="J41" s="330"/>
      <c r="K41" s="330"/>
      <c r="L41" s="353"/>
      <c r="M41" s="330"/>
      <c r="N41" s="330"/>
      <c r="O41" s="352"/>
      <c r="P41" s="330"/>
      <c r="Q41" s="330"/>
      <c r="R41" s="353"/>
      <c r="T41" s="4" t="s">
        <v>249</v>
      </c>
    </row>
    <row r="42" s="277" customFormat="1" ht="24.75" customHeight="1" spans="3:18">
      <c r="C42" s="331" t="s">
        <v>202</v>
      </c>
      <c r="D42" s="332"/>
      <c r="E42" s="333"/>
      <c r="F42" s="333"/>
      <c r="G42" s="333"/>
      <c r="H42" s="333"/>
      <c r="I42" s="333"/>
      <c r="J42" s="333"/>
      <c r="K42" s="333"/>
      <c r="L42" s="333"/>
      <c r="M42" s="333"/>
      <c r="N42" s="333"/>
      <c r="O42" s="333"/>
      <c r="P42" s="333"/>
      <c r="Q42" s="333"/>
      <c r="R42" s="359"/>
    </row>
    <row r="43" ht="15.75" customHeight="1" spans="3:18">
      <c r="C43" s="657" t="s">
        <v>60</v>
      </c>
      <c r="D43" s="335" t="s">
        <v>15</v>
      </c>
      <c r="E43" s="336"/>
      <c r="F43" s="337"/>
      <c r="G43" s="338">
        <f>G44+G45</f>
        <v>2093020</v>
      </c>
      <c r="H43" s="338">
        <f>H44+H45</f>
        <v>0</v>
      </c>
      <c r="I43" s="338">
        <f>I44+I45</f>
        <v>0</v>
      </c>
      <c r="J43" s="338">
        <f>J44+J45</f>
        <v>0</v>
      </c>
      <c r="K43" s="338">
        <f>K44+K45</f>
        <v>0</v>
      </c>
      <c r="L43" s="354">
        <f t="shared" ref="L43:L59" si="3">G43+H43+I43+J43+K43</f>
        <v>2093020</v>
      </c>
      <c r="M43" s="338">
        <f>M44+M45</f>
        <v>2590144</v>
      </c>
      <c r="N43" s="338">
        <f>N44+N45</f>
        <v>0</v>
      </c>
      <c r="O43" s="338">
        <f>O44+O45</f>
        <v>0</v>
      </c>
      <c r="P43" s="338">
        <f>P44+P45</f>
        <v>0</v>
      </c>
      <c r="Q43" s="338">
        <f>Q44+Q45</f>
        <v>0</v>
      </c>
      <c r="R43" s="354">
        <f t="shared" ref="R43:R45" si="4">M43+N43+O43+P43+Q43</f>
        <v>2590144</v>
      </c>
    </row>
    <row r="44" ht="15.75" customHeight="1" spans="3:18">
      <c r="C44" s="305"/>
      <c r="D44" s="306" t="s">
        <v>36</v>
      </c>
      <c r="E44" s="309" t="s">
        <v>235</v>
      </c>
      <c r="F44" s="308"/>
      <c r="G44" s="339">
        <v>2060757</v>
      </c>
      <c r="H44" s="339">
        <v>0</v>
      </c>
      <c r="I44" s="339">
        <v>0</v>
      </c>
      <c r="J44" s="339">
        <v>0</v>
      </c>
      <c r="K44" s="339">
        <v>0</v>
      </c>
      <c r="L44" s="354">
        <f t="shared" si="3"/>
        <v>2060757</v>
      </c>
      <c r="M44" s="339">
        <v>2559577</v>
      </c>
      <c r="N44" s="339">
        <v>0</v>
      </c>
      <c r="O44" s="339">
        <v>0</v>
      </c>
      <c r="P44" s="339">
        <v>0</v>
      </c>
      <c r="Q44" s="339">
        <v>0</v>
      </c>
      <c r="R44" s="349">
        <f t="shared" si="4"/>
        <v>2559577</v>
      </c>
    </row>
    <row r="45" ht="15.75" customHeight="1" spans="3:18">
      <c r="C45" s="305"/>
      <c r="D45" s="306" t="s">
        <v>37</v>
      </c>
      <c r="E45" s="309" t="s">
        <v>236</v>
      </c>
      <c r="F45" s="308"/>
      <c r="G45" s="339">
        <v>32263</v>
      </c>
      <c r="H45" s="339">
        <v>0</v>
      </c>
      <c r="I45" s="339">
        <v>0</v>
      </c>
      <c r="J45" s="339">
        <v>0</v>
      </c>
      <c r="K45" s="339">
        <v>0</v>
      </c>
      <c r="L45" s="354">
        <f t="shared" si="3"/>
        <v>32263</v>
      </c>
      <c r="M45" s="339">
        <v>30567</v>
      </c>
      <c r="N45" s="339">
        <v>0</v>
      </c>
      <c r="O45" s="339">
        <v>0</v>
      </c>
      <c r="P45" s="339">
        <v>0</v>
      </c>
      <c r="Q45" s="339">
        <v>0</v>
      </c>
      <c r="R45" s="349">
        <f t="shared" si="4"/>
        <v>30567</v>
      </c>
    </row>
    <row r="46" ht="15.75" customHeight="1" spans="3:18">
      <c r="C46" s="305" t="s">
        <v>62</v>
      </c>
      <c r="D46" s="306" t="s">
        <v>237</v>
      </c>
      <c r="E46" s="311"/>
      <c r="F46" s="308"/>
      <c r="G46" s="339">
        <v>0</v>
      </c>
      <c r="H46" s="339">
        <v>0</v>
      </c>
      <c r="I46" s="339">
        <v>0</v>
      </c>
      <c r="J46" s="339">
        <v>0</v>
      </c>
      <c r="K46" s="339">
        <v>0</v>
      </c>
      <c r="L46" s="354">
        <f t="shared" si="3"/>
        <v>0</v>
      </c>
      <c r="M46" s="339">
        <v>0</v>
      </c>
      <c r="N46" s="339">
        <v>0</v>
      </c>
      <c r="O46" s="339">
        <v>0</v>
      </c>
      <c r="P46" s="339">
        <v>0</v>
      </c>
      <c r="Q46" s="339">
        <v>0</v>
      </c>
      <c r="R46" s="349">
        <f t="shared" ref="R46:R60" si="5">M46+N46+O46+P46+Q46</f>
        <v>0</v>
      </c>
    </row>
    <row r="47" ht="15.75" customHeight="1" spans="3:18">
      <c r="C47" s="305"/>
      <c r="D47" s="306" t="s">
        <v>36</v>
      </c>
      <c r="E47" s="309" t="s">
        <v>235</v>
      </c>
      <c r="F47" s="308"/>
      <c r="G47" s="339">
        <v>0</v>
      </c>
      <c r="H47" s="339">
        <v>0</v>
      </c>
      <c r="I47" s="339">
        <v>0</v>
      </c>
      <c r="J47" s="339">
        <v>0</v>
      </c>
      <c r="K47" s="339">
        <v>0</v>
      </c>
      <c r="L47" s="354">
        <f t="shared" si="3"/>
        <v>0</v>
      </c>
      <c r="M47" s="339">
        <v>0</v>
      </c>
      <c r="N47" s="339">
        <v>0</v>
      </c>
      <c r="O47" s="339">
        <v>0</v>
      </c>
      <c r="P47" s="339">
        <v>0</v>
      </c>
      <c r="Q47" s="339">
        <v>0</v>
      </c>
      <c r="R47" s="349">
        <f t="shared" si="5"/>
        <v>0</v>
      </c>
    </row>
    <row r="48" ht="15.75" customHeight="1" spans="3:18">
      <c r="C48" s="305"/>
      <c r="D48" s="306" t="s">
        <v>37</v>
      </c>
      <c r="E48" s="309" t="s">
        <v>236</v>
      </c>
      <c r="F48" s="308"/>
      <c r="G48" s="339">
        <v>0</v>
      </c>
      <c r="H48" s="339">
        <v>0</v>
      </c>
      <c r="I48" s="339">
        <v>0</v>
      </c>
      <c r="J48" s="339">
        <v>0</v>
      </c>
      <c r="K48" s="339">
        <v>0</v>
      </c>
      <c r="L48" s="354">
        <f t="shared" si="3"/>
        <v>0</v>
      </c>
      <c r="M48" s="339">
        <v>0</v>
      </c>
      <c r="N48" s="339">
        <v>0</v>
      </c>
      <c r="O48" s="339">
        <v>0</v>
      </c>
      <c r="P48" s="339">
        <v>0</v>
      </c>
      <c r="Q48" s="339">
        <v>0</v>
      </c>
      <c r="R48" s="349">
        <f t="shared" si="5"/>
        <v>0</v>
      </c>
    </row>
    <row r="49" ht="15.75" customHeight="1" spans="1:20">
      <c r="A49" s="4" t="e">
        <f>+T49&amp;#REF!&amp;$G$4</f>
        <v>#REF!</v>
      </c>
      <c r="C49" s="305" t="s">
        <v>64</v>
      </c>
      <c r="D49" s="306" t="s">
        <v>19</v>
      </c>
      <c r="E49" s="311"/>
      <c r="F49" s="308"/>
      <c r="G49" s="325">
        <f>G50</f>
        <v>11273319</v>
      </c>
      <c r="H49" s="325">
        <v>0</v>
      </c>
      <c r="I49" s="350">
        <v>0</v>
      </c>
      <c r="J49" s="325">
        <v>0</v>
      </c>
      <c r="K49" s="325">
        <v>0</v>
      </c>
      <c r="L49" s="354">
        <f t="shared" si="3"/>
        <v>11273319</v>
      </c>
      <c r="M49" s="325">
        <f>M50</f>
        <v>9760077</v>
      </c>
      <c r="N49" s="325">
        <v>0</v>
      </c>
      <c r="O49" s="350">
        <v>0</v>
      </c>
      <c r="P49" s="325">
        <v>0</v>
      </c>
      <c r="Q49" s="325">
        <v>0</v>
      </c>
      <c r="R49" s="354">
        <f t="shared" si="5"/>
        <v>9760077</v>
      </c>
      <c r="T49" s="4" t="s">
        <v>238</v>
      </c>
    </row>
    <row r="50" ht="15.75" customHeight="1" spans="3:18">
      <c r="C50" s="305"/>
      <c r="D50" s="306" t="s">
        <v>36</v>
      </c>
      <c r="E50" s="309" t="s">
        <v>235</v>
      </c>
      <c r="F50" s="308"/>
      <c r="G50" s="339">
        <v>11273319</v>
      </c>
      <c r="H50" s="339">
        <v>0</v>
      </c>
      <c r="I50" s="339">
        <v>0</v>
      </c>
      <c r="J50" s="339">
        <v>0</v>
      </c>
      <c r="K50" s="339">
        <v>0</v>
      </c>
      <c r="L50" s="354">
        <f t="shared" si="3"/>
        <v>11273319</v>
      </c>
      <c r="M50" s="339">
        <v>9760077</v>
      </c>
      <c r="N50" s="339">
        <v>0</v>
      </c>
      <c r="O50" s="339">
        <v>0</v>
      </c>
      <c r="P50" s="339">
        <v>0</v>
      </c>
      <c r="Q50" s="339">
        <v>0</v>
      </c>
      <c r="R50" s="349">
        <f t="shared" si="5"/>
        <v>9760077</v>
      </c>
    </row>
    <row r="51" ht="15.75" customHeight="1" spans="3:18">
      <c r="C51" s="305"/>
      <c r="D51" s="306" t="s">
        <v>37</v>
      </c>
      <c r="E51" s="309" t="s">
        <v>236</v>
      </c>
      <c r="F51" s="308"/>
      <c r="G51" s="339">
        <v>0</v>
      </c>
      <c r="H51" s="339">
        <v>0</v>
      </c>
      <c r="I51" s="339">
        <v>0</v>
      </c>
      <c r="J51" s="339">
        <v>0</v>
      </c>
      <c r="K51" s="339">
        <v>0</v>
      </c>
      <c r="L51" s="354">
        <f t="shared" si="3"/>
        <v>0</v>
      </c>
      <c r="M51" s="339">
        <v>0</v>
      </c>
      <c r="N51" s="339">
        <v>0</v>
      </c>
      <c r="O51" s="339">
        <v>0</v>
      </c>
      <c r="P51" s="339">
        <v>0</v>
      </c>
      <c r="Q51" s="339">
        <v>0</v>
      </c>
      <c r="R51" s="349">
        <f t="shared" si="5"/>
        <v>0</v>
      </c>
    </row>
    <row r="52" ht="35.1" customHeight="1" spans="3:18">
      <c r="C52" s="312" t="s">
        <v>66</v>
      </c>
      <c r="D52" s="313" t="s">
        <v>239</v>
      </c>
      <c r="E52" s="314"/>
      <c r="F52" s="315"/>
      <c r="G52" s="339">
        <v>0</v>
      </c>
      <c r="H52" s="339">
        <v>0</v>
      </c>
      <c r="I52" s="339">
        <v>0</v>
      </c>
      <c r="J52" s="339">
        <v>0</v>
      </c>
      <c r="K52" s="339">
        <v>0</v>
      </c>
      <c r="L52" s="354">
        <f t="shared" si="3"/>
        <v>0</v>
      </c>
      <c r="M52" s="339">
        <v>0</v>
      </c>
      <c r="N52" s="339">
        <v>0</v>
      </c>
      <c r="O52" s="339">
        <v>0</v>
      </c>
      <c r="P52" s="339">
        <v>0</v>
      </c>
      <c r="Q52" s="339">
        <v>0</v>
      </c>
      <c r="R52" s="349">
        <f t="shared" si="5"/>
        <v>0</v>
      </c>
    </row>
    <row r="53" ht="15.75" customHeight="1" spans="3:18">
      <c r="C53" s="305"/>
      <c r="D53" s="306" t="s">
        <v>36</v>
      </c>
      <c r="E53" s="309" t="s">
        <v>235</v>
      </c>
      <c r="F53" s="308"/>
      <c r="G53" s="339">
        <v>0</v>
      </c>
      <c r="H53" s="339">
        <v>0</v>
      </c>
      <c r="I53" s="339">
        <v>0</v>
      </c>
      <c r="J53" s="339">
        <v>0</v>
      </c>
      <c r="K53" s="339">
        <v>0</v>
      </c>
      <c r="L53" s="354">
        <f t="shared" si="3"/>
        <v>0</v>
      </c>
      <c r="M53" s="339">
        <v>0</v>
      </c>
      <c r="N53" s="339">
        <v>0</v>
      </c>
      <c r="O53" s="339">
        <v>0</v>
      </c>
      <c r="P53" s="339">
        <v>0</v>
      </c>
      <c r="Q53" s="339">
        <v>0</v>
      </c>
      <c r="R53" s="349">
        <f t="shared" si="5"/>
        <v>0</v>
      </c>
    </row>
    <row r="54" ht="15.75" customHeight="1" spans="3:18">
      <c r="C54" s="305"/>
      <c r="D54" s="306" t="s">
        <v>37</v>
      </c>
      <c r="E54" s="309" t="s">
        <v>236</v>
      </c>
      <c r="F54" s="308"/>
      <c r="G54" s="339">
        <v>0</v>
      </c>
      <c r="H54" s="339">
        <v>0</v>
      </c>
      <c r="I54" s="339">
        <v>0</v>
      </c>
      <c r="J54" s="339">
        <v>0</v>
      </c>
      <c r="K54" s="339">
        <v>0</v>
      </c>
      <c r="L54" s="354">
        <f t="shared" si="3"/>
        <v>0</v>
      </c>
      <c r="M54" s="339">
        <v>0</v>
      </c>
      <c r="N54" s="339">
        <v>0</v>
      </c>
      <c r="O54" s="339">
        <v>0</v>
      </c>
      <c r="P54" s="339">
        <v>0</v>
      </c>
      <c r="Q54" s="339">
        <v>0</v>
      </c>
      <c r="R54" s="349">
        <f t="shared" si="5"/>
        <v>0</v>
      </c>
    </row>
    <row r="55" ht="36" customHeight="1" spans="3:18">
      <c r="C55" s="312" t="s">
        <v>68</v>
      </c>
      <c r="D55" s="313" t="s">
        <v>250</v>
      </c>
      <c r="E55" s="314"/>
      <c r="F55" s="315"/>
      <c r="G55" s="325">
        <f>G56</f>
        <v>0</v>
      </c>
      <c r="H55" s="325">
        <v>0</v>
      </c>
      <c r="I55" s="350">
        <v>0</v>
      </c>
      <c r="J55" s="325">
        <v>0</v>
      </c>
      <c r="K55" s="325">
        <v>0</v>
      </c>
      <c r="L55" s="354">
        <f t="shared" si="3"/>
        <v>0</v>
      </c>
      <c r="M55" s="325">
        <f>M56</f>
        <v>0</v>
      </c>
      <c r="N55" s="325">
        <v>0</v>
      </c>
      <c r="O55" s="350">
        <v>0</v>
      </c>
      <c r="P55" s="325">
        <v>0</v>
      </c>
      <c r="Q55" s="325">
        <v>0</v>
      </c>
      <c r="R55" s="354">
        <f t="shared" si="5"/>
        <v>0</v>
      </c>
    </row>
    <row r="56" ht="15.75" customHeight="1" spans="3:18">
      <c r="C56" s="305"/>
      <c r="D56" s="306" t="s">
        <v>36</v>
      </c>
      <c r="E56" s="309" t="s">
        <v>235</v>
      </c>
      <c r="F56" s="308"/>
      <c r="G56" s="339">
        <v>0</v>
      </c>
      <c r="H56" s="339">
        <v>0</v>
      </c>
      <c r="I56" s="339">
        <v>0</v>
      </c>
      <c r="J56" s="339">
        <v>0</v>
      </c>
      <c r="K56" s="339">
        <v>0</v>
      </c>
      <c r="L56" s="354">
        <f t="shared" si="3"/>
        <v>0</v>
      </c>
      <c r="M56" s="339">
        <v>0</v>
      </c>
      <c r="N56" s="339">
        <v>0</v>
      </c>
      <c r="O56" s="339">
        <v>0</v>
      </c>
      <c r="P56" s="339">
        <v>0</v>
      </c>
      <c r="Q56" s="339">
        <v>0</v>
      </c>
      <c r="R56" s="349">
        <f t="shared" si="5"/>
        <v>0</v>
      </c>
    </row>
    <row r="57" ht="15.75" customHeight="1" spans="3:18">
      <c r="C57" s="305"/>
      <c r="D57" s="306" t="s">
        <v>37</v>
      </c>
      <c r="E57" s="309" t="s">
        <v>236</v>
      </c>
      <c r="F57" s="308"/>
      <c r="G57" s="339">
        <v>0</v>
      </c>
      <c r="H57" s="339">
        <v>0</v>
      </c>
      <c r="I57" s="339">
        <v>0</v>
      </c>
      <c r="J57" s="339">
        <v>0</v>
      </c>
      <c r="K57" s="339">
        <v>0</v>
      </c>
      <c r="L57" s="354">
        <f t="shared" si="3"/>
        <v>0</v>
      </c>
      <c r="M57" s="339">
        <v>0</v>
      </c>
      <c r="N57" s="339">
        <v>0</v>
      </c>
      <c r="O57" s="339">
        <v>0</v>
      </c>
      <c r="P57" s="339">
        <v>0</v>
      </c>
      <c r="Q57" s="339">
        <v>0</v>
      </c>
      <c r="R57" s="349">
        <f t="shared" si="5"/>
        <v>0</v>
      </c>
    </row>
    <row r="58" ht="15.75" customHeight="1" spans="3:18">
      <c r="C58" s="645" t="s">
        <v>70</v>
      </c>
      <c r="D58" s="306" t="s">
        <v>25</v>
      </c>
      <c r="E58" s="309"/>
      <c r="F58" s="308"/>
      <c r="G58" s="339">
        <v>0</v>
      </c>
      <c r="H58" s="339">
        <v>0</v>
      </c>
      <c r="I58" s="339">
        <v>0</v>
      </c>
      <c r="J58" s="339">
        <v>0</v>
      </c>
      <c r="K58" s="339">
        <v>0</v>
      </c>
      <c r="L58" s="354">
        <f t="shared" si="3"/>
        <v>0</v>
      </c>
      <c r="M58" s="339">
        <v>0</v>
      </c>
      <c r="N58" s="339">
        <v>0</v>
      </c>
      <c r="O58" s="339">
        <v>0</v>
      </c>
      <c r="P58" s="339">
        <v>0</v>
      </c>
      <c r="Q58" s="339">
        <v>0</v>
      </c>
      <c r="R58" s="349">
        <f t="shared" si="5"/>
        <v>0</v>
      </c>
    </row>
    <row r="59" ht="15.75" customHeight="1" spans="3:18">
      <c r="C59" s="645" t="s">
        <v>72</v>
      </c>
      <c r="D59" s="306" t="s">
        <v>241</v>
      </c>
      <c r="E59" s="311"/>
      <c r="F59" s="308"/>
      <c r="G59" s="340">
        <f>G60+G63</f>
        <v>24502558</v>
      </c>
      <c r="H59" s="340">
        <f>H60+H63</f>
        <v>270558</v>
      </c>
      <c r="I59" s="340">
        <f>I60+I63</f>
        <v>20817</v>
      </c>
      <c r="J59" s="340">
        <f>J60+J63</f>
        <v>29250</v>
      </c>
      <c r="K59" s="340">
        <f>K60+K63</f>
        <v>149492</v>
      </c>
      <c r="L59" s="354">
        <f t="shared" si="3"/>
        <v>24972675</v>
      </c>
      <c r="M59" s="340">
        <f>M60+M63</f>
        <v>22363036</v>
      </c>
      <c r="N59" s="340">
        <f>N60+N63</f>
        <v>224852</v>
      </c>
      <c r="O59" s="340">
        <f>O60+O63</f>
        <v>14638</v>
      </c>
      <c r="P59" s="340">
        <f>P60+P63</f>
        <v>21976</v>
      </c>
      <c r="Q59" s="340">
        <f>Q60+Q63</f>
        <v>173446</v>
      </c>
      <c r="R59" s="354">
        <f t="shared" si="5"/>
        <v>22797948</v>
      </c>
    </row>
    <row r="60" ht="15.75" customHeight="1" spans="3:18">
      <c r="C60" s="305"/>
      <c r="D60" s="320" t="s">
        <v>93</v>
      </c>
      <c r="E60" s="321" t="s">
        <v>242</v>
      </c>
      <c r="F60" s="315"/>
      <c r="G60" s="340">
        <f>G61</f>
        <v>12502897</v>
      </c>
      <c r="H60" s="340">
        <f>H61</f>
        <v>116116</v>
      </c>
      <c r="I60" s="340">
        <f>I61</f>
        <v>15501</v>
      </c>
      <c r="J60" s="340">
        <f>J61</f>
        <v>19208</v>
      </c>
      <c r="K60" s="340">
        <f>K61</f>
        <v>105474</v>
      </c>
      <c r="L60" s="354">
        <f t="shared" ref="L60:L73" si="6">G60+H60+I60+J60+K60</f>
        <v>12759196</v>
      </c>
      <c r="M60" s="340">
        <f>M61</f>
        <v>11413392</v>
      </c>
      <c r="N60" s="340">
        <f>N61</f>
        <v>102056</v>
      </c>
      <c r="O60" s="340">
        <f>O61</f>
        <v>9739</v>
      </c>
      <c r="P60" s="340">
        <f>P61</f>
        <v>16525</v>
      </c>
      <c r="Q60" s="340">
        <f>Q61</f>
        <v>141079</v>
      </c>
      <c r="R60" s="354">
        <f t="shared" si="5"/>
        <v>11682791</v>
      </c>
    </row>
    <row r="61" s="278" customFormat="1" ht="15.75" customHeight="1" spans="3:18">
      <c r="C61" s="341"/>
      <c r="D61" s="342"/>
      <c r="E61" s="309" t="s">
        <v>243</v>
      </c>
      <c r="F61" s="309" t="s">
        <v>235</v>
      </c>
      <c r="G61" s="340">
        <v>12502897</v>
      </c>
      <c r="H61" s="340">
        <v>116116</v>
      </c>
      <c r="I61" s="355">
        <v>15501</v>
      </c>
      <c r="J61" s="340">
        <v>19208</v>
      </c>
      <c r="K61" s="340">
        <v>105474</v>
      </c>
      <c r="L61" s="354">
        <f t="shared" si="6"/>
        <v>12759196</v>
      </c>
      <c r="M61" s="339">
        <v>11413392</v>
      </c>
      <c r="N61" s="339">
        <v>102056</v>
      </c>
      <c r="O61" s="356">
        <v>9739</v>
      </c>
      <c r="P61" s="339">
        <v>16525</v>
      </c>
      <c r="Q61" s="339">
        <v>141079</v>
      </c>
      <c r="R61" s="354">
        <f t="shared" ref="R61:R73" si="7">M61+N61+O61+P61+Q61</f>
        <v>11682791</v>
      </c>
    </row>
    <row r="62" s="278" customFormat="1" ht="15.75" customHeight="1" spans="3:18">
      <c r="C62" s="341"/>
      <c r="D62" s="342"/>
      <c r="E62" s="309" t="s">
        <v>244</v>
      </c>
      <c r="F62" s="309" t="s">
        <v>236</v>
      </c>
      <c r="G62" s="340">
        <v>0</v>
      </c>
      <c r="H62" s="340">
        <v>0</v>
      </c>
      <c r="I62" s="355">
        <v>0</v>
      </c>
      <c r="J62" s="340">
        <v>0</v>
      </c>
      <c r="K62" s="340">
        <v>0</v>
      </c>
      <c r="L62" s="354">
        <f t="shared" si="6"/>
        <v>0</v>
      </c>
      <c r="M62" s="339">
        <v>0</v>
      </c>
      <c r="N62" s="339">
        <v>0</v>
      </c>
      <c r="O62" s="356">
        <v>0</v>
      </c>
      <c r="P62" s="339">
        <v>0</v>
      </c>
      <c r="Q62" s="339">
        <v>0</v>
      </c>
      <c r="R62" s="354">
        <f t="shared" si="7"/>
        <v>0</v>
      </c>
    </row>
    <row r="63" ht="15.75" customHeight="1" spans="3:18">
      <c r="C63" s="305"/>
      <c r="D63" s="322" t="s">
        <v>37</v>
      </c>
      <c r="E63" s="309" t="s">
        <v>245</v>
      </c>
      <c r="F63" s="308"/>
      <c r="G63" s="340">
        <f>G64</f>
        <v>11999661</v>
      </c>
      <c r="H63" s="340">
        <f>H64</f>
        <v>154442</v>
      </c>
      <c r="I63" s="340">
        <f>I64</f>
        <v>5316</v>
      </c>
      <c r="J63" s="340">
        <f>J64</f>
        <v>10042</v>
      </c>
      <c r="K63" s="340">
        <f>K64</f>
        <v>44018</v>
      </c>
      <c r="L63" s="354">
        <f t="shared" si="6"/>
        <v>12213479</v>
      </c>
      <c r="M63" s="340">
        <f>M64</f>
        <v>10949644</v>
      </c>
      <c r="N63" s="340">
        <f>N64</f>
        <v>122796</v>
      </c>
      <c r="O63" s="340">
        <f>O64</f>
        <v>4899</v>
      </c>
      <c r="P63" s="340">
        <f>P64</f>
        <v>5451</v>
      </c>
      <c r="Q63" s="340">
        <f>Q64</f>
        <v>32367</v>
      </c>
      <c r="R63" s="354">
        <f t="shared" si="7"/>
        <v>11115157</v>
      </c>
    </row>
    <row r="64" s="278" customFormat="1" ht="15.75" customHeight="1" spans="3:18">
      <c r="C64" s="341"/>
      <c r="D64" s="342"/>
      <c r="E64" s="309" t="s">
        <v>243</v>
      </c>
      <c r="F64" s="309" t="s">
        <v>235</v>
      </c>
      <c r="G64" s="340">
        <v>11999661</v>
      </c>
      <c r="H64" s="340">
        <v>154442</v>
      </c>
      <c r="I64" s="355">
        <v>5316</v>
      </c>
      <c r="J64" s="340">
        <v>10042</v>
      </c>
      <c r="K64" s="340">
        <v>44018</v>
      </c>
      <c r="L64" s="354">
        <f t="shared" si="6"/>
        <v>12213479</v>
      </c>
      <c r="M64" s="339">
        <v>10949644</v>
      </c>
      <c r="N64" s="339">
        <v>122796</v>
      </c>
      <c r="O64" s="356">
        <v>4899</v>
      </c>
      <c r="P64" s="339">
        <v>5451</v>
      </c>
      <c r="Q64" s="339">
        <v>32367</v>
      </c>
      <c r="R64" s="354">
        <f t="shared" si="7"/>
        <v>11115157</v>
      </c>
    </row>
    <row r="65" s="278" customFormat="1" ht="15.75" customHeight="1" spans="3:18">
      <c r="C65" s="341"/>
      <c r="D65" s="342"/>
      <c r="E65" s="309" t="s">
        <v>244</v>
      </c>
      <c r="F65" s="309" t="s">
        <v>236</v>
      </c>
      <c r="G65" s="340">
        <v>0</v>
      </c>
      <c r="H65" s="340">
        <v>0</v>
      </c>
      <c r="I65" s="355">
        <v>0</v>
      </c>
      <c r="J65" s="340">
        <v>0</v>
      </c>
      <c r="K65" s="340">
        <v>0</v>
      </c>
      <c r="L65" s="354">
        <f t="shared" si="6"/>
        <v>0</v>
      </c>
      <c r="M65" s="339">
        <v>0</v>
      </c>
      <c r="N65" s="339">
        <v>0</v>
      </c>
      <c r="O65" s="356">
        <v>0</v>
      </c>
      <c r="P65" s="339">
        <v>0</v>
      </c>
      <c r="Q65" s="339">
        <v>0</v>
      </c>
      <c r="R65" s="354">
        <f t="shared" si="7"/>
        <v>0</v>
      </c>
    </row>
    <row r="66" ht="15.75" customHeight="1" spans="3:18">
      <c r="C66" s="305"/>
      <c r="D66" s="322" t="s">
        <v>39</v>
      </c>
      <c r="E66" s="309" t="s">
        <v>246</v>
      </c>
      <c r="F66" s="308"/>
      <c r="G66" s="340">
        <f t="shared" ref="G66:Q66" si="8">G67</f>
        <v>511701</v>
      </c>
      <c r="H66" s="340">
        <f t="shared" si="8"/>
        <v>137229</v>
      </c>
      <c r="I66" s="340">
        <f t="shared" si="8"/>
        <v>9801</v>
      </c>
      <c r="J66" s="340">
        <f t="shared" si="8"/>
        <v>7479</v>
      </c>
      <c r="K66" s="340">
        <f t="shared" si="8"/>
        <v>72883</v>
      </c>
      <c r="L66" s="354">
        <f t="shared" si="6"/>
        <v>739093</v>
      </c>
      <c r="M66" s="339">
        <f t="shared" si="8"/>
        <v>685769</v>
      </c>
      <c r="N66" s="339">
        <f t="shared" si="8"/>
        <v>146584</v>
      </c>
      <c r="O66" s="397">
        <f t="shared" si="8"/>
        <v>8533</v>
      </c>
      <c r="P66" s="339">
        <f t="shared" si="8"/>
        <v>8948</v>
      </c>
      <c r="Q66" s="339">
        <f t="shared" si="8"/>
        <v>115721</v>
      </c>
      <c r="R66" s="354">
        <f t="shared" si="7"/>
        <v>965555</v>
      </c>
    </row>
    <row r="67" ht="15.75" customHeight="1" spans="3:18">
      <c r="C67" s="305"/>
      <c r="D67" s="322"/>
      <c r="E67" s="360" t="s">
        <v>243</v>
      </c>
      <c r="F67" s="326" t="s">
        <v>235</v>
      </c>
      <c r="G67" s="340">
        <v>511701</v>
      </c>
      <c r="H67" s="340">
        <v>137229</v>
      </c>
      <c r="I67" s="340">
        <v>9801</v>
      </c>
      <c r="J67" s="340">
        <v>7479</v>
      </c>
      <c r="K67" s="340">
        <v>72883</v>
      </c>
      <c r="L67" s="354">
        <f t="shared" si="6"/>
        <v>739093</v>
      </c>
      <c r="M67" s="339">
        <v>685769</v>
      </c>
      <c r="N67" s="339">
        <v>146584</v>
      </c>
      <c r="O67" s="397">
        <v>8533</v>
      </c>
      <c r="P67" s="339">
        <v>8948</v>
      </c>
      <c r="Q67" s="339">
        <v>115721</v>
      </c>
      <c r="R67" s="354">
        <f t="shared" si="7"/>
        <v>965555</v>
      </c>
    </row>
    <row r="68" ht="15.75" customHeight="1" spans="3:18">
      <c r="C68" s="305"/>
      <c r="D68" s="322"/>
      <c r="E68" s="360" t="s">
        <v>251</v>
      </c>
      <c r="F68" s="326" t="s">
        <v>236</v>
      </c>
      <c r="G68" s="339">
        <v>0</v>
      </c>
      <c r="H68" s="339">
        <v>0</v>
      </c>
      <c r="I68" s="339">
        <v>0</v>
      </c>
      <c r="J68" s="339">
        <v>0</v>
      </c>
      <c r="K68" s="339">
        <v>0</v>
      </c>
      <c r="L68" s="354">
        <f t="shared" si="6"/>
        <v>0</v>
      </c>
      <c r="M68" s="339">
        <v>0</v>
      </c>
      <c r="N68" s="339">
        <v>0</v>
      </c>
      <c r="O68" s="397">
        <v>0</v>
      </c>
      <c r="P68" s="339">
        <v>0</v>
      </c>
      <c r="Q68" s="339">
        <v>0</v>
      </c>
      <c r="R68" s="354">
        <f t="shared" si="7"/>
        <v>0</v>
      </c>
    </row>
    <row r="69" ht="15.75" customHeight="1" spans="3:18">
      <c r="C69" s="645" t="s">
        <v>74</v>
      </c>
      <c r="D69" s="322" t="s">
        <v>31</v>
      </c>
      <c r="E69" s="311"/>
      <c r="F69" s="308"/>
      <c r="G69" s="339">
        <v>0</v>
      </c>
      <c r="H69" s="339">
        <v>0</v>
      </c>
      <c r="I69" s="397">
        <v>0</v>
      </c>
      <c r="J69" s="339">
        <v>0</v>
      </c>
      <c r="K69" s="339">
        <v>0</v>
      </c>
      <c r="L69" s="354">
        <f t="shared" si="6"/>
        <v>0</v>
      </c>
      <c r="M69" s="339">
        <v>0</v>
      </c>
      <c r="N69" s="339">
        <v>0</v>
      </c>
      <c r="O69" s="397">
        <v>0</v>
      </c>
      <c r="P69" s="339">
        <v>0</v>
      </c>
      <c r="Q69" s="339">
        <v>0</v>
      </c>
      <c r="R69" s="354">
        <f t="shared" si="7"/>
        <v>0</v>
      </c>
    </row>
    <row r="70" ht="15.75" customHeight="1" spans="3:18">
      <c r="C70" s="645" t="s">
        <v>76</v>
      </c>
      <c r="D70" s="322" t="s">
        <v>247</v>
      </c>
      <c r="E70" s="309"/>
      <c r="F70" s="326"/>
      <c r="G70" s="339">
        <v>0</v>
      </c>
      <c r="H70" s="339">
        <v>0</v>
      </c>
      <c r="I70" s="397">
        <v>0</v>
      </c>
      <c r="J70" s="339">
        <v>0</v>
      </c>
      <c r="K70" s="339">
        <v>0</v>
      </c>
      <c r="L70" s="354">
        <f t="shared" si="6"/>
        <v>0</v>
      </c>
      <c r="M70" s="339">
        <v>0</v>
      </c>
      <c r="N70" s="339">
        <v>0</v>
      </c>
      <c r="O70" s="397">
        <v>0</v>
      </c>
      <c r="P70" s="339">
        <v>0</v>
      </c>
      <c r="Q70" s="339">
        <v>0</v>
      </c>
      <c r="R70" s="354">
        <f t="shared" si="7"/>
        <v>0</v>
      </c>
    </row>
    <row r="71" ht="15.75" customHeight="1" spans="3:18">
      <c r="C71" s="645" t="s">
        <v>28</v>
      </c>
      <c r="D71" s="306" t="s">
        <v>248</v>
      </c>
      <c r="E71" s="311"/>
      <c r="F71" s="308"/>
      <c r="G71" s="339">
        <f>G72</f>
        <v>647148</v>
      </c>
      <c r="H71" s="339">
        <f>H72</f>
        <v>0</v>
      </c>
      <c r="I71" s="339">
        <f>I72</f>
        <v>0</v>
      </c>
      <c r="J71" s="339">
        <f>J72</f>
        <v>0</v>
      </c>
      <c r="K71" s="339">
        <f>K72</f>
        <v>0</v>
      </c>
      <c r="L71" s="354">
        <f t="shared" si="6"/>
        <v>647148</v>
      </c>
      <c r="M71" s="339">
        <f>M72</f>
        <v>482721</v>
      </c>
      <c r="N71" s="339">
        <f>N72</f>
        <v>0</v>
      </c>
      <c r="O71" s="397">
        <f>O72</f>
        <v>0</v>
      </c>
      <c r="P71" s="339">
        <f>P72</f>
        <v>0</v>
      </c>
      <c r="Q71" s="339">
        <f>Q72</f>
        <v>325</v>
      </c>
      <c r="R71" s="354">
        <f t="shared" si="7"/>
        <v>483046</v>
      </c>
    </row>
    <row r="72" ht="15.75" customHeight="1" spans="3:18">
      <c r="C72" s="305"/>
      <c r="D72" s="306" t="s">
        <v>36</v>
      </c>
      <c r="E72" s="309" t="s">
        <v>235</v>
      </c>
      <c r="F72" s="308"/>
      <c r="G72" s="339">
        <v>647148</v>
      </c>
      <c r="H72" s="339">
        <v>0</v>
      </c>
      <c r="I72" s="397">
        <v>0</v>
      </c>
      <c r="J72" s="339">
        <v>0</v>
      </c>
      <c r="K72" s="339">
        <v>0</v>
      </c>
      <c r="L72" s="354">
        <f t="shared" si="6"/>
        <v>647148</v>
      </c>
      <c r="M72" s="339">
        <v>482721</v>
      </c>
      <c r="N72" s="339">
        <v>0</v>
      </c>
      <c r="O72" s="397">
        <v>0</v>
      </c>
      <c r="P72" s="339">
        <v>0</v>
      </c>
      <c r="Q72" s="339">
        <v>325</v>
      </c>
      <c r="R72" s="354">
        <f t="shared" si="7"/>
        <v>483046</v>
      </c>
    </row>
    <row r="73" ht="15.75" customHeight="1" spans="3:18">
      <c r="C73" s="305"/>
      <c r="D73" s="306" t="s">
        <v>37</v>
      </c>
      <c r="E73" s="309" t="s">
        <v>236</v>
      </c>
      <c r="F73" s="308"/>
      <c r="G73" s="339">
        <v>0</v>
      </c>
      <c r="H73" s="339">
        <v>0</v>
      </c>
      <c r="I73" s="397">
        <v>0</v>
      </c>
      <c r="J73" s="339">
        <v>0</v>
      </c>
      <c r="K73" s="339">
        <v>0</v>
      </c>
      <c r="L73" s="354">
        <f t="shared" si="6"/>
        <v>0</v>
      </c>
      <c r="M73" s="339">
        <v>0</v>
      </c>
      <c r="N73" s="339">
        <v>0</v>
      </c>
      <c r="O73" s="397">
        <v>0</v>
      </c>
      <c r="P73" s="339">
        <v>0</v>
      </c>
      <c r="Q73" s="339">
        <v>0</v>
      </c>
      <c r="R73" s="354">
        <f t="shared" si="7"/>
        <v>0</v>
      </c>
    </row>
    <row r="74" s="279" customFormat="1" ht="12" customHeight="1" spans="1:19">
      <c r="A74" s="4"/>
      <c r="B74" s="4"/>
      <c r="C74" s="361"/>
      <c r="D74" s="362"/>
      <c r="E74" s="363"/>
      <c r="F74" s="364"/>
      <c r="G74" s="365"/>
      <c r="H74" s="365"/>
      <c r="I74" s="398"/>
      <c r="J74" s="365"/>
      <c r="K74" s="365"/>
      <c r="L74" s="399"/>
      <c r="M74" s="365"/>
      <c r="N74" s="365"/>
      <c r="O74" s="398"/>
      <c r="P74" s="365"/>
      <c r="Q74" s="365"/>
      <c r="R74" s="399"/>
      <c r="S74" s="4"/>
    </row>
    <row r="75" ht="24.75" customHeight="1" spans="3:18">
      <c r="C75" s="366" t="s">
        <v>252</v>
      </c>
      <c r="D75" s="367" t="s">
        <v>253</v>
      </c>
      <c r="E75" s="311"/>
      <c r="F75" s="368"/>
      <c r="G75" s="369"/>
      <c r="H75" s="370"/>
      <c r="I75" s="370"/>
      <c r="J75" s="370"/>
      <c r="K75" s="370"/>
      <c r="L75" s="400"/>
      <c r="M75" s="401"/>
      <c r="N75" s="401"/>
      <c r="O75" s="401"/>
      <c r="P75" s="401"/>
      <c r="Q75" s="401"/>
      <c r="R75" s="400"/>
    </row>
    <row r="76" spans="3:18">
      <c r="C76" s="334" t="s">
        <v>60</v>
      </c>
      <c r="D76" s="335" t="s">
        <v>254</v>
      </c>
      <c r="E76" s="336"/>
      <c r="F76" s="337"/>
      <c r="G76" s="369"/>
      <c r="H76" s="370"/>
      <c r="I76" s="370"/>
      <c r="J76" s="370"/>
      <c r="K76" s="370"/>
      <c r="L76" s="402"/>
      <c r="M76" s="370"/>
      <c r="N76" s="370"/>
      <c r="O76" s="370"/>
      <c r="P76" s="370"/>
      <c r="Q76" s="370"/>
      <c r="R76" s="402"/>
    </row>
    <row r="77" spans="3:18">
      <c r="C77" s="305"/>
      <c r="D77" s="371" t="s">
        <v>36</v>
      </c>
      <c r="E77" s="360" t="s">
        <v>255</v>
      </c>
      <c r="F77" s="308"/>
      <c r="G77" s="369"/>
      <c r="H77" s="370"/>
      <c r="I77" s="370"/>
      <c r="J77" s="370"/>
      <c r="K77" s="370"/>
      <c r="L77" s="403">
        <v>0</v>
      </c>
      <c r="M77" s="404"/>
      <c r="N77" s="404"/>
      <c r="O77" s="404"/>
      <c r="P77" s="404"/>
      <c r="Q77" s="404"/>
      <c r="R77" s="403">
        <v>0</v>
      </c>
    </row>
    <row r="78" spans="3:18">
      <c r="C78" s="305"/>
      <c r="D78" s="371" t="s">
        <v>37</v>
      </c>
      <c r="E78" s="360" t="s">
        <v>256</v>
      </c>
      <c r="F78" s="308"/>
      <c r="G78" s="369"/>
      <c r="H78" s="370"/>
      <c r="I78" s="370"/>
      <c r="J78" s="370"/>
      <c r="K78" s="370"/>
      <c r="L78" s="403">
        <v>0</v>
      </c>
      <c r="M78" s="404"/>
      <c r="N78" s="404"/>
      <c r="O78" s="404"/>
      <c r="P78" s="404"/>
      <c r="Q78" s="404"/>
      <c r="R78" s="403">
        <v>0</v>
      </c>
    </row>
    <row r="79" ht="5.25" customHeight="1" spans="3:18">
      <c r="C79" s="305"/>
      <c r="D79" s="306"/>
      <c r="E79" s="311"/>
      <c r="F79" s="308"/>
      <c r="G79" s="369"/>
      <c r="H79" s="370"/>
      <c r="I79" s="370"/>
      <c r="J79" s="370"/>
      <c r="K79" s="370"/>
      <c r="L79" s="403"/>
      <c r="M79" s="404"/>
      <c r="N79" s="404"/>
      <c r="O79" s="404"/>
      <c r="P79" s="404"/>
      <c r="Q79" s="404"/>
      <c r="R79" s="403"/>
    </row>
    <row r="80" spans="3:18">
      <c r="C80" s="658" t="s">
        <v>62</v>
      </c>
      <c r="D80" s="360" t="s">
        <v>257</v>
      </c>
      <c r="E80" s="360"/>
      <c r="F80" s="360"/>
      <c r="G80" s="369"/>
      <c r="H80" s="370"/>
      <c r="I80" s="370"/>
      <c r="J80" s="370"/>
      <c r="K80" s="370"/>
      <c r="L80" s="403">
        <v>0</v>
      </c>
      <c r="M80" s="404"/>
      <c r="N80" s="404"/>
      <c r="O80" s="404"/>
      <c r="P80" s="404"/>
      <c r="Q80" s="404"/>
      <c r="R80" s="403">
        <v>0</v>
      </c>
    </row>
    <row r="81" ht="24.75" customHeight="1" spans="3:18">
      <c r="C81" s="361"/>
      <c r="D81" s="372"/>
      <c r="E81" s="363"/>
      <c r="F81" s="364"/>
      <c r="G81" s="373"/>
      <c r="H81" s="374"/>
      <c r="I81" s="374"/>
      <c r="J81" s="374"/>
      <c r="K81" s="374"/>
      <c r="L81" s="365"/>
      <c r="M81" s="374"/>
      <c r="N81" s="374"/>
      <c r="O81" s="374"/>
      <c r="P81" s="374"/>
      <c r="Q81" s="374"/>
      <c r="R81" s="365"/>
    </row>
    <row r="82" spans="3:18">
      <c r="C82" s="360"/>
      <c r="D82" s="360"/>
      <c r="E82" s="360"/>
      <c r="F82" s="360"/>
      <c r="G82" s="360"/>
      <c r="H82" s="360"/>
      <c r="I82" s="360"/>
      <c r="J82" s="360"/>
      <c r="K82" s="360"/>
      <c r="L82" s="360"/>
      <c r="M82" s="360"/>
      <c r="N82" s="360"/>
      <c r="O82" s="360"/>
      <c r="P82" s="360"/>
      <c r="Q82" s="360"/>
      <c r="R82" s="360"/>
    </row>
    <row r="83" spans="3:18">
      <c r="C83" s="360"/>
      <c r="D83" s="360"/>
      <c r="E83" s="360"/>
      <c r="F83" s="360"/>
      <c r="G83" s="360"/>
      <c r="H83" s="360"/>
      <c r="I83" s="360"/>
      <c r="J83" s="360"/>
      <c r="K83" s="360"/>
      <c r="L83" s="360"/>
      <c r="M83" s="360"/>
      <c r="N83" s="360"/>
      <c r="O83" s="360"/>
      <c r="P83" s="360"/>
      <c r="Q83" s="360"/>
      <c r="R83" s="360"/>
    </row>
    <row r="84" spans="3:18">
      <c r="C84" s="360"/>
      <c r="D84" s="360"/>
      <c r="E84" s="360"/>
      <c r="F84" s="360"/>
      <c r="G84" s="360"/>
      <c r="H84" s="360"/>
      <c r="I84" s="360"/>
      <c r="J84" s="360"/>
      <c r="K84" s="360"/>
      <c r="L84" s="360"/>
      <c r="M84" s="360"/>
      <c r="N84" s="360"/>
      <c r="O84" s="360"/>
      <c r="P84" s="360"/>
      <c r="Q84" s="360"/>
      <c r="R84" s="360"/>
    </row>
    <row r="85" spans="3:18">
      <c r="C85" s="375" t="s">
        <v>258</v>
      </c>
      <c r="D85" s="375"/>
      <c r="E85" s="375"/>
      <c r="F85" s="375"/>
      <c r="G85" s="375"/>
      <c r="H85" s="375"/>
      <c r="I85" s="375"/>
      <c r="J85" s="375"/>
      <c r="K85" s="375"/>
      <c r="L85" s="375"/>
      <c r="M85" s="375"/>
      <c r="N85" s="375"/>
      <c r="O85" s="375"/>
      <c r="P85" s="375"/>
      <c r="Q85" s="360"/>
      <c r="R85" s="360"/>
    </row>
    <row r="86" spans="3:18">
      <c r="C86" s="360"/>
      <c r="D86" s="360"/>
      <c r="E86" s="360"/>
      <c r="F86" s="360"/>
      <c r="G86" s="360"/>
      <c r="H86" s="360"/>
      <c r="I86" s="360"/>
      <c r="J86" s="360"/>
      <c r="K86" s="360"/>
      <c r="L86" s="360"/>
      <c r="M86" s="360"/>
      <c r="N86" s="360"/>
      <c r="O86" s="360"/>
      <c r="P86" s="360"/>
      <c r="Q86" s="360"/>
      <c r="R86" s="360"/>
    </row>
    <row r="87" ht="16.35" spans="3:18">
      <c r="C87" s="360"/>
      <c r="D87" s="360"/>
      <c r="E87" s="360"/>
      <c r="F87" s="360"/>
      <c r="G87" s="360"/>
      <c r="H87" s="360"/>
      <c r="I87" s="360"/>
      <c r="J87" s="360"/>
      <c r="K87" s="360"/>
      <c r="L87" s="360"/>
      <c r="M87" s="360"/>
      <c r="N87" s="360"/>
      <c r="O87" s="360"/>
      <c r="P87" s="405" t="s">
        <v>3</v>
      </c>
      <c r="Q87" s="368"/>
      <c r="R87" s="368"/>
    </row>
    <row r="88" s="2" customFormat="1" ht="32.25" customHeight="1" spans="3:18">
      <c r="C88" s="376" t="s">
        <v>226</v>
      </c>
      <c r="D88" s="377" t="s">
        <v>141</v>
      </c>
      <c r="E88" s="378"/>
      <c r="F88" s="379"/>
      <c r="G88" s="659" t="str">
        <f>G6</f>
        <v>31 Desember 2025</v>
      </c>
      <c r="H88" s="381"/>
      <c r="I88" s="381"/>
      <c r="J88" s="381"/>
      <c r="K88" s="406"/>
      <c r="L88" s="659" t="str">
        <f>M6</f>
        <v>31 Desember 2024</v>
      </c>
      <c r="M88" s="381"/>
      <c r="N88" s="381"/>
      <c r="O88" s="381"/>
      <c r="P88" s="406"/>
      <c r="Q88" s="408"/>
      <c r="R88" s="408"/>
    </row>
    <row r="89" s="2" customFormat="1" ht="26.25" customHeight="1" spans="3:18">
      <c r="C89" s="382"/>
      <c r="D89" s="383"/>
      <c r="E89" s="384"/>
      <c r="F89" s="385"/>
      <c r="G89" s="380" t="s">
        <v>259</v>
      </c>
      <c r="H89" s="381"/>
      <c r="I89" s="406"/>
      <c r="J89" s="380" t="s">
        <v>260</v>
      </c>
      <c r="K89" s="406"/>
      <c r="L89" s="380" t="s">
        <v>259</v>
      </c>
      <c r="M89" s="381"/>
      <c r="N89" s="406"/>
      <c r="O89" s="380" t="s">
        <v>260</v>
      </c>
      <c r="P89" s="406"/>
      <c r="Q89" s="408"/>
      <c r="R89" s="408"/>
    </row>
    <row r="90" s="2" customFormat="1" ht="30.75" customHeight="1" spans="3:18">
      <c r="C90" s="386"/>
      <c r="D90" s="387"/>
      <c r="E90" s="388"/>
      <c r="F90" s="389"/>
      <c r="G90" s="386" t="s">
        <v>261</v>
      </c>
      <c r="H90" s="386" t="s">
        <v>262</v>
      </c>
      <c r="I90" s="386" t="s">
        <v>263</v>
      </c>
      <c r="J90" s="386" t="s">
        <v>264</v>
      </c>
      <c r="K90" s="386" t="s">
        <v>265</v>
      </c>
      <c r="L90" s="386" t="s">
        <v>261</v>
      </c>
      <c r="M90" s="386" t="s">
        <v>262</v>
      </c>
      <c r="N90" s="386" t="s">
        <v>263</v>
      </c>
      <c r="O90" s="386" t="s">
        <v>264</v>
      </c>
      <c r="P90" s="386" t="s">
        <v>265</v>
      </c>
      <c r="Q90" s="408"/>
      <c r="R90" s="408"/>
    </row>
    <row r="91" ht="6" customHeight="1" spans="3:18">
      <c r="C91" s="390"/>
      <c r="D91" s="391"/>
      <c r="E91" s="391"/>
      <c r="F91" s="391"/>
      <c r="G91" s="391"/>
      <c r="H91" s="391"/>
      <c r="I91" s="391"/>
      <c r="J91" s="391"/>
      <c r="K91" s="391"/>
      <c r="L91" s="391"/>
      <c r="M91" s="391"/>
      <c r="N91" s="391"/>
      <c r="O91" s="391"/>
      <c r="P91" s="407"/>
      <c r="Q91" s="360"/>
      <c r="R91" s="360"/>
    </row>
    <row r="92" ht="24" customHeight="1" spans="3:18">
      <c r="C92" s="334" t="s">
        <v>60</v>
      </c>
      <c r="D92" s="335" t="s">
        <v>15</v>
      </c>
      <c r="E92" s="392"/>
      <c r="F92" s="337"/>
      <c r="G92" s="393">
        <v>905</v>
      </c>
      <c r="H92" s="393">
        <v>0</v>
      </c>
      <c r="I92" s="393">
        <v>0</v>
      </c>
      <c r="J92" s="393">
        <v>20930</v>
      </c>
      <c r="K92" s="393">
        <v>0</v>
      </c>
      <c r="L92" s="393">
        <v>1811</v>
      </c>
      <c r="M92" s="393">
        <v>0</v>
      </c>
      <c r="N92" s="393">
        <v>0</v>
      </c>
      <c r="O92" s="393">
        <v>25901</v>
      </c>
      <c r="P92" s="393">
        <v>0</v>
      </c>
      <c r="Q92" s="360"/>
      <c r="R92" s="360"/>
    </row>
    <row r="93" spans="3:18">
      <c r="C93" s="305" t="s">
        <v>62</v>
      </c>
      <c r="D93" s="306" t="s">
        <v>237</v>
      </c>
      <c r="E93" s="360"/>
      <c r="F93" s="308"/>
      <c r="G93" s="394">
        <v>0</v>
      </c>
      <c r="H93" s="394">
        <v>0</v>
      </c>
      <c r="I93" s="394">
        <v>0</v>
      </c>
      <c r="J93" s="394">
        <v>0</v>
      </c>
      <c r="K93" s="394">
        <v>0</v>
      </c>
      <c r="L93" s="394">
        <v>0</v>
      </c>
      <c r="M93" s="394">
        <v>0</v>
      </c>
      <c r="N93" s="394">
        <v>0</v>
      </c>
      <c r="O93" s="394">
        <v>0</v>
      </c>
      <c r="P93" s="394">
        <v>0</v>
      </c>
      <c r="Q93" s="360"/>
      <c r="R93" s="360"/>
    </row>
    <row r="94" spans="3:18">
      <c r="C94" s="305" t="s">
        <v>64</v>
      </c>
      <c r="D94" s="306" t="s">
        <v>19</v>
      </c>
      <c r="E94" s="360"/>
      <c r="F94" s="308"/>
      <c r="G94" s="394">
        <v>17</v>
      </c>
      <c r="H94" s="394">
        <v>0</v>
      </c>
      <c r="I94" s="394">
        <v>0</v>
      </c>
      <c r="J94" s="394">
        <v>2580</v>
      </c>
      <c r="K94" s="394">
        <v>0</v>
      </c>
      <c r="L94" s="394">
        <v>0</v>
      </c>
      <c r="M94" s="394">
        <v>0</v>
      </c>
      <c r="N94" s="394">
        <v>0</v>
      </c>
      <c r="O94" s="394">
        <v>3660</v>
      </c>
      <c r="P94" s="394">
        <v>0</v>
      </c>
      <c r="Q94" s="360"/>
      <c r="R94" s="360"/>
    </row>
    <row r="95" spans="3:18">
      <c r="C95" s="312" t="s">
        <v>66</v>
      </c>
      <c r="D95" s="313" t="s">
        <v>239</v>
      </c>
      <c r="E95" s="314"/>
      <c r="F95" s="315"/>
      <c r="G95" s="394">
        <v>0</v>
      </c>
      <c r="H95" s="394">
        <v>0</v>
      </c>
      <c r="I95" s="394">
        <v>0</v>
      </c>
      <c r="J95" s="394">
        <v>0</v>
      </c>
      <c r="K95" s="394">
        <v>0</v>
      </c>
      <c r="L95" s="394">
        <v>0</v>
      </c>
      <c r="M95" s="394">
        <v>0</v>
      </c>
      <c r="N95" s="394">
        <v>0</v>
      </c>
      <c r="O95" s="394">
        <v>0</v>
      </c>
      <c r="P95" s="394">
        <v>0</v>
      </c>
      <c r="Q95" s="360"/>
      <c r="R95" s="360"/>
    </row>
    <row r="96" spans="3:18">
      <c r="C96" s="312" t="s">
        <v>68</v>
      </c>
      <c r="D96" s="313" t="s">
        <v>240</v>
      </c>
      <c r="E96" s="314"/>
      <c r="F96" s="315"/>
      <c r="G96" s="394">
        <v>0</v>
      </c>
      <c r="H96" s="394">
        <v>0</v>
      </c>
      <c r="I96" s="394">
        <v>0</v>
      </c>
      <c r="J96" s="394">
        <v>0</v>
      </c>
      <c r="K96" s="394">
        <v>0</v>
      </c>
      <c r="L96" s="394">
        <v>0</v>
      </c>
      <c r="M96" s="394">
        <v>0</v>
      </c>
      <c r="N96" s="394">
        <v>0</v>
      </c>
      <c r="O96" s="394">
        <v>0</v>
      </c>
      <c r="P96" s="394">
        <v>0</v>
      </c>
      <c r="Q96" s="360"/>
      <c r="R96" s="360"/>
    </row>
    <row r="97" spans="3:18">
      <c r="C97" s="305" t="s">
        <v>70</v>
      </c>
      <c r="D97" s="306" t="s">
        <v>25</v>
      </c>
      <c r="E97" s="360"/>
      <c r="F97" s="308"/>
      <c r="G97" s="394">
        <v>0</v>
      </c>
      <c r="H97" s="394">
        <v>0</v>
      </c>
      <c r="I97" s="394">
        <v>0</v>
      </c>
      <c r="J97" s="394">
        <v>0</v>
      </c>
      <c r="K97" s="394">
        <v>0</v>
      </c>
      <c r="L97" s="394">
        <v>0</v>
      </c>
      <c r="M97" s="394">
        <v>0</v>
      </c>
      <c r="N97" s="394">
        <v>0</v>
      </c>
      <c r="O97" s="394">
        <v>0</v>
      </c>
      <c r="P97" s="394">
        <v>0</v>
      </c>
      <c r="Q97" s="360"/>
      <c r="R97" s="360"/>
    </row>
    <row r="98" spans="3:18">
      <c r="C98" s="305" t="s">
        <v>72</v>
      </c>
      <c r="D98" s="306" t="s">
        <v>241</v>
      </c>
      <c r="E98" s="360"/>
      <c r="F98" s="308"/>
      <c r="G98" s="394">
        <v>721833</v>
      </c>
      <c r="H98" s="394">
        <v>61952</v>
      </c>
      <c r="I98" s="394">
        <v>372043</v>
      </c>
      <c r="J98" s="394">
        <v>245308</v>
      </c>
      <c r="K98" s="394">
        <v>164823</v>
      </c>
      <c r="L98" s="394">
        <v>886335</v>
      </c>
      <c r="M98" s="394">
        <v>38343</v>
      </c>
      <c r="N98" s="394">
        <v>380404</v>
      </c>
      <c r="O98" s="394">
        <v>223953</v>
      </c>
      <c r="P98" s="394">
        <v>167267</v>
      </c>
      <c r="Q98" s="360"/>
      <c r="R98" s="360"/>
    </row>
    <row r="99" spans="3:18">
      <c r="C99" s="645" t="s">
        <v>74</v>
      </c>
      <c r="D99" s="306" t="s">
        <v>31</v>
      </c>
      <c r="E99" s="360"/>
      <c r="F99" s="308"/>
      <c r="G99" s="394">
        <v>0</v>
      </c>
      <c r="H99" s="394">
        <v>0</v>
      </c>
      <c r="I99" s="394">
        <v>0</v>
      </c>
      <c r="J99" s="394">
        <v>0</v>
      </c>
      <c r="K99" s="394">
        <v>0</v>
      </c>
      <c r="L99" s="394">
        <v>0</v>
      </c>
      <c r="M99" s="394">
        <v>0</v>
      </c>
      <c r="N99" s="394">
        <v>0</v>
      </c>
      <c r="O99" s="394">
        <v>0</v>
      </c>
      <c r="P99" s="394">
        <v>0</v>
      </c>
      <c r="Q99" s="360"/>
      <c r="R99" s="360"/>
    </row>
    <row r="100" spans="3:18">
      <c r="C100" s="645" t="s">
        <v>76</v>
      </c>
      <c r="D100" s="306" t="s">
        <v>247</v>
      </c>
      <c r="E100" s="360"/>
      <c r="F100" s="308"/>
      <c r="G100" s="394">
        <v>0</v>
      </c>
      <c r="H100" s="394">
        <v>0</v>
      </c>
      <c r="I100" s="394">
        <v>0</v>
      </c>
      <c r="J100" s="394">
        <v>0</v>
      </c>
      <c r="K100" s="394">
        <v>0</v>
      </c>
      <c r="L100" s="394">
        <v>0</v>
      </c>
      <c r="M100" s="394">
        <v>0</v>
      </c>
      <c r="N100" s="394">
        <v>0</v>
      </c>
      <c r="O100" s="394">
        <v>0</v>
      </c>
      <c r="P100" s="394">
        <v>0</v>
      </c>
      <c r="Q100" s="360"/>
      <c r="R100" s="360"/>
    </row>
    <row r="101" spans="3:18">
      <c r="C101" s="645" t="s">
        <v>28</v>
      </c>
      <c r="D101" s="306" t="s">
        <v>248</v>
      </c>
      <c r="E101" s="360"/>
      <c r="F101" s="308"/>
      <c r="G101" s="394">
        <v>521</v>
      </c>
      <c r="H101" s="394">
        <v>0</v>
      </c>
      <c r="I101" s="394">
        <v>0</v>
      </c>
      <c r="J101" s="394">
        <v>6571</v>
      </c>
      <c r="K101" s="394">
        <v>0</v>
      </c>
      <c r="L101" s="394">
        <v>616</v>
      </c>
      <c r="M101" s="394">
        <v>0</v>
      </c>
      <c r="N101" s="394">
        <v>0</v>
      </c>
      <c r="O101" s="394">
        <v>4916</v>
      </c>
      <c r="P101" s="394">
        <v>325</v>
      </c>
      <c r="Q101" s="360"/>
      <c r="R101" s="360"/>
    </row>
    <row r="102" ht="12" customHeight="1" spans="3:18">
      <c r="C102" s="361"/>
      <c r="D102" s="362"/>
      <c r="E102" s="395"/>
      <c r="F102" s="364"/>
      <c r="G102" s="365"/>
      <c r="H102" s="365"/>
      <c r="I102" s="365"/>
      <c r="J102" s="365"/>
      <c r="K102" s="365"/>
      <c r="L102" s="365"/>
      <c r="M102" s="365"/>
      <c r="N102" s="365"/>
      <c r="O102" s="365"/>
      <c r="P102" s="365"/>
      <c r="Q102" s="360"/>
      <c r="R102" s="360"/>
    </row>
    <row r="105" ht="39.75" customHeight="1" spans="3:16">
      <c r="C105" s="396" t="s">
        <v>266</v>
      </c>
      <c r="D105" s="396"/>
      <c r="E105" s="396"/>
      <c r="F105" s="396"/>
      <c r="G105" s="396"/>
      <c r="H105" s="396"/>
      <c r="I105" s="396"/>
      <c r="J105" s="396"/>
      <c r="K105" s="396"/>
      <c r="L105" s="396"/>
      <c r="M105" s="396"/>
      <c r="N105" s="396"/>
      <c r="O105" s="396"/>
      <c r="P105" s="396"/>
    </row>
    <row r="106" ht="18" customHeight="1" spans="3:14">
      <c r="C106" s="1" t="s">
        <v>267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</sheetData>
  <sheetProtection sheet="1" objects="1"/>
  <mergeCells count="35">
    <mergeCell ref="C1:R1"/>
    <mergeCell ref="G2:N2"/>
    <mergeCell ref="G3:N3"/>
    <mergeCell ref="G5:R5"/>
    <mergeCell ref="G6:L6"/>
    <mergeCell ref="M6:R6"/>
    <mergeCell ref="C8:R8"/>
    <mergeCell ref="D9:R9"/>
    <mergeCell ref="D19:F19"/>
    <mergeCell ref="D22:F22"/>
    <mergeCell ref="D26:F26"/>
    <mergeCell ref="E27:F27"/>
    <mergeCell ref="E33:F33"/>
    <mergeCell ref="D37:F37"/>
    <mergeCell ref="D42:R42"/>
    <mergeCell ref="D52:F52"/>
    <mergeCell ref="D55:F55"/>
    <mergeCell ref="E60:F60"/>
    <mergeCell ref="D70:F70"/>
    <mergeCell ref="C85:P85"/>
    <mergeCell ref="G88:K88"/>
    <mergeCell ref="L88:P88"/>
    <mergeCell ref="G89:I89"/>
    <mergeCell ref="J89:K89"/>
    <mergeCell ref="L89:N89"/>
    <mergeCell ref="O89:P89"/>
    <mergeCell ref="C91:P91"/>
    <mergeCell ref="D95:F95"/>
    <mergeCell ref="D96:F96"/>
    <mergeCell ref="C105:P105"/>
    <mergeCell ref="C106:N106"/>
    <mergeCell ref="C5:C7"/>
    <mergeCell ref="C88:C90"/>
    <mergeCell ref="D5:F7"/>
    <mergeCell ref="D88:F90"/>
  </mergeCells>
  <printOptions horizontalCentered="1"/>
  <pageMargins left="0.196850393700787" right="0.196850393700787" top="0.393700787401575" bottom="0.393700787401575" header="0.511811023622047" footer="0.47244094488189"/>
  <pageSetup paperSize="9" scale="39" fitToHeight="2" orientation="portrait"/>
  <headerFooter alignWithMargins="0"/>
  <rowBreaks count="1" manualBreakCount="1">
    <brk id="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92D050"/>
  </sheetPr>
  <dimension ref="B1:AP94"/>
  <sheetViews>
    <sheetView showGridLines="0" view="pageBreakPreview" zoomScale="80" zoomScaleNormal="81" topLeftCell="A44" workbookViewId="0">
      <selection activeCell="C9" sqref="B9:Q76"/>
    </sheetView>
  </sheetViews>
  <sheetFormatPr defaultColWidth="9.13888888888889" defaultRowHeight="15.6"/>
  <cols>
    <col min="1" max="1" width="5.13888888888889" style="104" customWidth="1"/>
    <col min="2" max="2" width="4.85185185185185" style="104" customWidth="1"/>
    <col min="3" max="3" width="5" style="105" customWidth="1"/>
    <col min="4" max="4" width="5.71296296296296" style="105" customWidth="1"/>
    <col min="5" max="5" width="7.28703703703704" style="105" customWidth="1"/>
    <col min="6" max="6" width="8.71296296296296" style="105" customWidth="1"/>
    <col min="7" max="7" width="13.712962962963" style="105" customWidth="1"/>
    <col min="8" max="8" width="16.4259259259259" style="104" customWidth="1"/>
    <col min="9" max="9" width="23.8518518518519" style="104" customWidth="1"/>
    <col min="10" max="10" width="24.712962962963" style="104" customWidth="1"/>
    <col min="11" max="11" width="74.4259259259259" style="104" customWidth="1"/>
    <col min="12" max="12" width="24" style="104" customWidth="1"/>
    <col min="13" max="13" width="22.8518518518519" style="104" customWidth="1"/>
    <col min="14" max="14" width="9" style="106" hidden="1" customWidth="1"/>
    <col min="15" max="15" width="18.1388888888889" style="106" hidden="1" customWidth="1"/>
    <col min="16" max="17" width="23.5740740740741" style="104" customWidth="1"/>
    <col min="18" max="18" width="3.42592592592593" style="104" customWidth="1"/>
    <col min="19" max="19" width="12" style="104" customWidth="1"/>
    <col min="20" max="20" width="27.712962962963" style="104" customWidth="1"/>
    <col min="21" max="16384" width="9.13888888888889" style="104"/>
  </cols>
  <sheetData>
    <row r="1" ht="31.5" customHeight="1" spans="2:18">
      <c r="B1" s="107" t="s">
        <v>268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217"/>
    </row>
    <row r="2" s="98" customFormat="1" ht="15" customHeight="1" spans="2:21">
      <c r="B2" s="7" t="s">
        <v>269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S2" s="104"/>
      <c r="U2" s="218"/>
    </row>
    <row r="3" s="98" customFormat="1" ht="15" customHeight="1" spans="2:17">
      <c r="B3" s="639" t="str">
        <f>'Tw-Neraca'!B4:G4</f>
        <v>31 Desember 2025 (Audited)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ht="15" customHeight="1" spans="3:17">
      <c r="C4" s="104"/>
      <c r="D4" s="104"/>
      <c r="E4" s="104"/>
      <c r="F4" s="104"/>
      <c r="G4" s="104"/>
      <c r="N4" s="104"/>
      <c r="O4" s="104"/>
      <c r="Q4" s="219" t="s">
        <v>3</v>
      </c>
    </row>
    <row r="5" ht="15" customHeight="1" spans="2:17">
      <c r="B5" s="108" t="s">
        <v>270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71"/>
      <c r="N5" s="172"/>
      <c r="O5" s="172" t="s">
        <v>232</v>
      </c>
      <c r="P5" s="660" t="str">
        <f>'Tw-KAP'!G6</f>
        <v>31 Desember 2025</v>
      </c>
      <c r="Q5" s="660" t="str">
        <f>'Tw-KAP'!M6</f>
        <v>31 Desember 2024</v>
      </c>
    </row>
    <row r="6" ht="15" customHeight="1" spans="2:17">
      <c r="B6" s="110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74"/>
      <c r="N6" s="175"/>
      <c r="O6" s="175"/>
      <c r="P6" s="176"/>
      <c r="Q6" s="176"/>
    </row>
    <row r="7" ht="15" customHeight="1" spans="2:17">
      <c r="B7" s="110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74"/>
      <c r="N7" s="175"/>
      <c r="O7" s="175"/>
      <c r="P7" s="175" t="s">
        <v>271</v>
      </c>
      <c r="Q7" s="175" t="s">
        <v>271</v>
      </c>
    </row>
    <row r="8" ht="15" customHeight="1" spans="2:17">
      <c r="B8" s="112"/>
      <c r="C8" s="112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77"/>
      <c r="Q8" s="177"/>
    </row>
    <row r="9" ht="15" customHeight="1" spans="2:17">
      <c r="B9" s="114" t="s">
        <v>198</v>
      </c>
      <c r="C9" s="115" t="s">
        <v>272</v>
      </c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78"/>
      <c r="O9" s="178"/>
      <c r="P9" s="179">
        <v>5389740</v>
      </c>
      <c r="Q9" s="220">
        <v>4526744</v>
      </c>
    </row>
    <row r="10" ht="15" customHeight="1" spans="2:17">
      <c r="B10" s="117"/>
      <c r="C10" s="118">
        <v>1</v>
      </c>
      <c r="D10" s="119" t="s">
        <v>273</v>
      </c>
      <c r="E10" s="119"/>
      <c r="F10" s="119"/>
      <c r="G10" s="119"/>
      <c r="H10" s="120"/>
      <c r="I10" s="152"/>
      <c r="J10" s="152"/>
      <c r="K10" s="180"/>
      <c r="L10" s="180"/>
      <c r="M10" s="180"/>
      <c r="N10" s="181"/>
      <c r="O10" s="181"/>
      <c r="P10" s="182">
        <v>5389740</v>
      </c>
      <c r="Q10" s="185">
        <v>4526744</v>
      </c>
    </row>
    <row r="11" s="99" customFormat="1" ht="15" customHeight="1" spans="2:17">
      <c r="B11" s="117"/>
      <c r="C11" s="121"/>
      <c r="D11" s="122" t="s">
        <v>274</v>
      </c>
      <c r="E11" s="123" t="s">
        <v>275</v>
      </c>
      <c r="F11" s="123"/>
      <c r="G11" s="123"/>
      <c r="H11" s="123"/>
      <c r="I11" s="123"/>
      <c r="J11" s="123"/>
      <c r="K11" s="123"/>
      <c r="L11" s="123"/>
      <c r="M11" s="183"/>
      <c r="N11" s="184"/>
      <c r="O11" s="184"/>
      <c r="P11" s="185">
        <v>2880177</v>
      </c>
      <c r="Q11" s="185">
        <v>2407177</v>
      </c>
    </row>
    <row r="12" s="99" customFormat="1" ht="15" customHeight="1" spans="2:17">
      <c r="B12" s="124"/>
      <c r="C12" s="118"/>
      <c r="D12" s="125" t="s">
        <v>276</v>
      </c>
      <c r="E12" s="126" t="s">
        <v>277</v>
      </c>
      <c r="F12" s="126"/>
      <c r="G12" s="126"/>
      <c r="H12" s="126"/>
      <c r="I12" s="126"/>
      <c r="J12" s="126"/>
      <c r="K12" s="126"/>
      <c r="L12" s="126"/>
      <c r="M12" s="186"/>
      <c r="N12" s="187"/>
      <c r="O12" s="187"/>
      <c r="P12" s="188">
        <v>2766108</v>
      </c>
      <c r="Q12" s="188">
        <v>2323486</v>
      </c>
    </row>
    <row r="13" s="99" customFormat="1" ht="15" customHeight="1" spans="2:19">
      <c r="B13" s="124"/>
      <c r="C13" s="127"/>
      <c r="D13" s="128"/>
      <c r="E13" s="129" t="s">
        <v>278</v>
      </c>
      <c r="F13" s="130" t="s">
        <v>279</v>
      </c>
      <c r="G13" s="131"/>
      <c r="H13" s="132"/>
      <c r="I13" s="132"/>
      <c r="J13" s="132"/>
      <c r="K13" s="132"/>
      <c r="L13" s="132"/>
      <c r="M13" s="189"/>
      <c r="N13" s="187"/>
      <c r="O13" s="187"/>
      <c r="P13" s="188">
        <v>2766545</v>
      </c>
      <c r="Q13" s="188">
        <v>2323923</v>
      </c>
      <c r="R13" s="221"/>
      <c r="S13" s="222"/>
    </row>
    <row r="14" s="99" customFormat="1" ht="15" customHeight="1" spans="2:18">
      <c r="B14" s="124"/>
      <c r="C14" s="118"/>
      <c r="D14" s="125"/>
      <c r="E14" s="133"/>
      <c r="F14" s="134" t="s">
        <v>280</v>
      </c>
      <c r="G14" s="135" t="s">
        <v>281</v>
      </c>
      <c r="H14" s="135"/>
      <c r="I14" s="135"/>
      <c r="J14" s="190"/>
      <c r="K14" s="190"/>
      <c r="L14" s="190"/>
      <c r="M14" s="191"/>
      <c r="N14" s="187"/>
      <c r="O14" s="187"/>
      <c r="P14" s="188">
        <v>0</v>
      </c>
      <c r="Q14" s="188">
        <v>0</v>
      </c>
      <c r="R14" s="221"/>
    </row>
    <row r="15" s="99" customFormat="1" ht="15" customHeight="1" spans="2:17">
      <c r="B15" s="124"/>
      <c r="C15" s="118"/>
      <c r="D15" s="125"/>
      <c r="E15" s="133"/>
      <c r="F15" s="134"/>
      <c r="G15" s="136" t="s">
        <v>282</v>
      </c>
      <c r="H15" s="135" t="s">
        <v>283</v>
      </c>
      <c r="I15" s="135"/>
      <c r="J15" s="190"/>
      <c r="K15" s="190"/>
      <c r="L15" s="190"/>
      <c r="M15" s="191"/>
      <c r="N15" s="187"/>
      <c r="O15" s="187"/>
      <c r="P15" s="188">
        <v>0</v>
      </c>
      <c r="Q15" s="188">
        <v>0</v>
      </c>
    </row>
    <row r="16" s="99" customFormat="1" ht="15" customHeight="1" spans="2:17">
      <c r="B16" s="124"/>
      <c r="C16" s="118"/>
      <c r="D16" s="125"/>
      <c r="E16" s="133"/>
      <c r="F16" s="134"/>
      <c r="G16" s="136" t="s">
        <v>284</v>
      </c>
      <c r="H16" s="135" t="s">
        <v>285</v>
      </c>
      <c r="I16" s="135"/>
      <c r="J16" s="190"/>
      <c r="K16" s="190"/>
      <c r="L16" s="190"/>
      <c r="M16" s="191"/>
      <c r="N16" s="187"/>
      <c r="O16" s="187"/>
      <c r="P16" s="188">
        <v>0</v>
      </c>
      <c r="Q16" s="188">
        <v>0</v>
      </c>
    </row>
    <row r="17" s="99" customFormat="1" ht="15" customHeight="1" spans="2:17">
      <c r="B17" s="124"/>
      <c r="C17" s="118"/>
      <c r="D17" s="125"/>
      <c r="E17" s="133"/>
      <c r="F17" s="134"/>
      <c r="G17" s="136" t="s">
        <v>286</v>
      </c>
      <c r="H17" s="135" t="s">
        <v>287</v>
      </c>
      <c r="I17" s="135"/>
      <c r="J17" s="190"/>
      <c r="K17" s="190"/>
      <c r="L17" s="190"/>
      <c r="M17" s="191"/>
      <c r="N17" s="187"/>
      <c r="O17" s="187"/>
      <c r="P17" s="188">
        <v>0</v>
      </c>
      <c r="Q17" s="188">
        <v>0</v>
      </c>
    </row>
    <row r="18" s="99" customFormat="1" ht="15" customHeight="1" spans="2:18">
      <c r="B18" s="124"/>
      <c r="C18" s="118"/>
      <c r="D18" s="125"/>
      <c r="E18" s="133"/>
      <c r="F18" s="134" t="s">
        <v>288</v>
      </c>
      <c r="G18" s="136" t="s">
        <v>289</v>
      </c>
      <c r="H18" s="135"/>
      <c r="I18" s="135"/>
      <c r="J18" s="190"/>
      <c r="K18" s="190"/>
      <c r="L18" s="190"/>
      <c r="M18" s="191"/>
      <c r="N18" s="187"/>
      <c r="O18" s="187"/>
      <c r="P18" s="188">
        <v>2766545</v>
      </c>
      <c r="Q18" s="188">
        <v>2323923</v>
      </c>
      <c r="R18" s="221"/>
    </row>
    <row r="19" s="100" customFormat="1" ht="15" customHeight="1" spans="2:17">
      <c r="B19" s="124"/>
      <c r="C19" s="137"/>
      <c r="D19" s="138"/>
      <c r="E19" s="139"/>
      <c r="F19" s="139"/>
      <c r="G19" s="136" t="s">
        <v>290</v>
      </c>
      <c r="H19" s="140" t="s">
        <v>94</v>
      </c>
      <c r="I19" s="140"/>
      <c r="J19" s="140"/>
      <c r="K19" s="140"/>
      <c r="L19" s="140"/>
      <c r="M19" s="192"/>
      <c r="N19" s="187" t="s">
        <v>291</v>
      </c>
      <c r="O19" s="187"/>
      <c r="P19" s="188">
        <v>0</v>
      </c>
      <c r="Q19" s="188">
        <v>0</v>
      </c>
    </row>
    <row r="20" s="100" customFormat="1" ht="15" customHeight="1" spans="2:17">
      <c r="B20" s="124"/>
      <c r="C20" s="137"/>
      <c r="D20" s="138"/>
      <c r="E20" s="141"/>
      <c r="F20" s="141"/>
      <c r="G20" s="136" t="s">
        <v>292</v>
      </c>
      <c r="H20" s="135" t="s">
        <v>103</v>
      </c>
      <c r="I20" s="135"/>
      <c r="J20" s="135"/>
      <c r="K20" s="135"/>
      <c r="L20" s="135"/>
      <c r="M20" s="193"/>
      <c r="N20" s="187" t="s">
        <v>291</v>
      </c>
      <c r="O20" s="187"/>
      <c r="P20" s="188">
        <v>1665074</v>
      </c>
      <c r="Q20" s="188">
        <v>1445457</v>
      </c>
    </row>
    <row r="21" s="101" customFormat="1" ht="15" customHeight="1" spans="2:17">
      <c r="B21" s="124"/>
      <c r="C21" s="142"/>
      <c r="D21" s="143"/>
      <c r="E21" s="144"/>
      <c r="F21" s="144"/>
      <c r="G21" s="136" t="s">
        <v>293</v>
      </c>
      <c r="H21" s="140" t="s">
        <v>294</v>
      </c>
      <c r="I21" s="140"/>
      <c r="J21" s="140"/>
      <c r="K21" s="140"/>
      <c r="L21" s="140"/>
      <c r="M21" s="192"/>
      <c r="N21" s="194"/>
      <c r="O21" s="195" t="e">
        <f>(#REF!-(#REF!+(#REF!*0.45)+#REF!+#REF!))</f>
        <v>#REF!</v>
      </c>
      <c r="P21" s="185">
        <v>0</v>
      </c>
      <c r="Q21" s="185">
        <v>0</v>
      </c>
    </row>
    <row r="22" s="101" customFormat="1" ht="15" customHeight="1" spans="2:17">
      <c r="B22" s="124"/>
      <c r="C22" s="142"/>
      <c r="D22" s="143"/>
      <c r="E22" s="145"/>
      <c r="F22" s="145"/>
      <c r="G22" s="136" t="s">
        <v>295</v>
      </c>
      <c r="H22" s="140" t="s">
        <v>296</v>
      </c>
      <c r="I22" s="140"/>
      <c r="J22" s="140"/>
      <c r="K22" s="140"/>
      <c r="L22" s="140"/>
      <c r="M22" s="192"/>
      <c r="N22" s="194"/>
      <c r="O22" s="195" t="e">
        <f>(#REF!-(#REF!+#REF!+#REF!+#REF!))*0.5</f>
        <v>#REF!</v>
      </c>
      <c r="P22" s="185">
        <v>1101471</v>
      </c>
      <c r="Q22" s="185">
        <v>878466</v>
      </c>
    </row>
    <row r="23" s="100" customFormat="1" ht="15" customHeight="1" spans="2:17">
      <c r="B23" s="124"/>
      <c r="C23" s="142"/>
      <c r="D23" s="143"/>
      <c r="E23" s="144"/>
      <c r="F23" s="144"/>
      <c r="G23" s="136" t="s">
        <v>297</v>
      </c>
      <c r="H23" s="140" t="s">
        <v>298</v>
      </c>
      <c r="I23" s="140"/>
      <c r="J23" s="140"/>
      <c r="K23" s="140"/>
      <c r="L23" s="140"/>
      <c r="M23" s="192"/>
      <c r="N23" s="187" t="s">
        <v>291</v>
      </c>
      <c r="O23" s="187"/>
      <c r="P23" s="188">
        <v>0</v>
      </c>
      <c r="Q23" s="188">
        <v>0</v>
      </c>
    </row>
    <row r="24" s="100" customFormat="1" ht="15" customHeight="1" spans="2:18">
      <c r="B24" s="124"/>
      <c r="C24" s="142"/>
      <c r="D24" s="143"/>
      <c r="E24" s="144"/>
      <c r="F24" s="144"/>
      <c r="G24" s="136" t="s">
        <v>299</v>
      </c>
      <c r="H24" s="140" t="s">
        <v>40</v>
      </c>
      <c r="I24" s="140"/>
      <c r="J24" s="140"/>
      <c r="K24" s="140"/>
      <c r="L24" s="140"/>
      <c r="M24" s="192"/>
      <c r="N24" s="196"/>
      <c r="O24" s="196"/>
      <c r="P24" s="188">
        <v>0</v>
      </c>
      <c r="Q24" s="188">
        <v>0</v>
      </c>
      <c r="R24" s="221"/>
    </row>
    <row r="25" s="100" customFormat="1" ht="15" customHeight="1" spans="2:18">
      <c r="B25" s="124"/>
      <c r="C25" s="142"/>
      <c r="D25" s="143"/>
      <c r="E25" s="129" t="s">
        <v>300</v>
      </c>
      <c r="F25" s="146" t="s">
        <v>301</v>
      </c>
      <c r="G25" s="147"/>
      <c r="H25" s="135"/>
      <c r="I25" s="135"/>
      <c r="J25" s="135"/>
      <c r="K25" s="135"/>
      <c r="L25" s="135"/>
      <c r="M25" s="193"/>
      <c r="N25" s="196"/>
      <c r="O25" s="196"/>
      <c r="P25" s="188">
        <v>437</v>
      </c>
      <c r="Q25" s="188">
        <v>437</v>
      </c>
      <c r="R25" s="221"/>
    </row>
    <row r="26" s="100" customFormat="1" ht="15" customHeight="1" spans="2:18">
      <c r="B26" s="124"/>
      <c r="C26" s="142"/>
      <c r="D26" s="143"/>
      <c r="E26" s="129"/>
      <c r="F26" s="134" t="s">
        <v>302</v>
      </c>
      <c r="G26" s="135" t="s">
        <v>281</v>
      </c>
      <c r="H26" s="135"/>
      <c r="I26" s="135"/>
      <c r="J26" s="135"/>
      <c r="K26" s="135"/>
      <c r="L26" s="135"/>
      <c r="M26" s="193"/>
      <c r="N26" s="196"/>
      <c r="O26" s="196"/>
      <c r="P26" s="188">
        <v>0</v>
      </c>
      <c r="Q26" s="188">
        <v>0</v>
      </c>
      <c r="R26" s="221"/>
    </row>
    <row r="27" s="100" customFormat="1" ht="15" customHeight="1" spans="2:17">
      <c r="B27" s="124"/>
      <c r="C27" s="142"/>
      <c r="D27" s="143"/>
      <c r="E27" s="129"/>
      <c r="F27" s="134"/>
      <c r="G27" s="134" t="s">
        <v>303</v>
      </c>
      <c r="H27" s="135" t="s">
        <v>304</v>
      </c>
      <c r="I27" s="135"/>
      <c r="J27" s="135"/>
      <c r="K27" s="135"/>
      <c r="L27" s="135"/>
      <c r="M27" s="193"/>
      <c r="N27" s="196"/>
      <c r="O27" s="196"/>
      <c r="P27" s="188">
        <v>0</v>
      </c>
      <c r="Q27" s="188">
        <v>0</v>
      </c>
    </row>
    <row r="28" s="100" customFormat="1" ht="15" customHeight="1" spans="2:17">
      <c r="B28" s="124"/>
      <c r="C28" s="142"/>
      <c r="D28" s="143"/>
      <c r="E28" s="129"/>
      <c r="F28" s="134"/>
      <c r="G28" s="134" t="s">
        <v>305</v>
      </c>
      <c r="H28" s="135" t="s">
        <v>306</v>
      </c>
      <c r="I28" s="135"/>
      <c r="J28" s="135"/>
      <c r="K28" s="135"/>
      <c r="L28" s="135"/>
      <c r="M28" s="193"/>
      <c r="N28" s="196"/>
      <c r="O28" s="196"/>
      <c r="P28" s="188">
        <v>0</v>
      </c>
      <c r="Q28" s="188">
        <v>0</v>
      </c>
    </row>
    <row r="29" s="100" customFormat="1" ht="15" customHeight="1" spans="2:18">
      <c r="B29" s="124"/>
      <c r="C29" s="142"/>
      <c r="D29" s="143"/>
      <c r="E29" s="129"/>
      <c r="F29" s="134" t="s">
        <v>307</v>
      </c>
      <c r="G29" s="136" t="s">
        <v>289</v>
      </c>
      <c r="H29" s="135"/>
      <c r="I29" s="135"/>
      <c r="J29" s="135"/>
      <c r="K29" s="135"/>
      <c r="L29" s="135"/>
      <c r="M29" s="193"/>
      <c r="N29" s="196"/>
      <c r="O29" s="196"/>
      <c r="P29" s="188">
        <v>437</v>
      </c>
      <c r="Q29" s="188">
        <v>437</v>
      </c>
      <c r="R29" s="221"/>
    </row>
    <row r="30" s="100" customFormat="1" ht="15" customHeight="1" spans="2:17">
      <c r="B30" s="124"/>
      <c r="C30" s="142"/>
      <c r="D30" s="143"/>
      <c r="E30" s="129"/>
      <c r="F30" s="134"/>
      <c r="G30" s="134" t="s">
        <v>308</v>
      </c>
      <c r="H30" s="135" t="s">
        <v>309</v>
      </c>
      <c r="I30" s="135"/>
      <c r="J30" s="135"/>
      <c r="K30" s="135"/>
      <c r="L30" s="135"/>
      <c r="M30" s="193"/>
      <c r="N30" s="196"/>
      <c r="O30" s="196"/>
      <c r="P30" s="188">
        <v>0</v>
      </c>
      <c r="Q30" s="188">
        <v>0</v>
      </c>
    </row>
    <row r="31" s="100" customFormat="1" ht="15" customHeight="1" spans="2:17">
      <c r="B31" s="124"/>
      <c r="C31" s="142"/>
      <c r="D31" s="143"/>
      <c r="E31" s="129"/>
      <c r="F31" s="134"/>
      <c r="G31" s="134" t="s">
        <v>310</v>
      </c>
      <c r="H31" s="135" t="s">
        <v>311</v>
      </c>
      <c r="I31" s="135"/>
      <c r="J31" s="135"/>
      <c r="K31" s="135"/>
      <c r="L31" s="135"/>
      <c r="M31" s="193"/>
      <c r="N31" s="196"/>
      <c r="O31" s="196"/>
      <c r="P31" s="188">
        <v>0</v>
      </c>
      <c r="Q31" s="188">
        <v>0</v>
      </c>
    </row>
    <row r="32" s="100" customFormat="1" ht="15" customHeight="1" spans="2:17">
      <c r="B32" s="124"/>
      <c r="C32" s="142"/>
      <c r="D32" s="143"/>
      <c r="E32" s="129"/>
      <c r="F32" s="134"/>
      <c r="G32" s="134" t="s">
        <v>312</v>
      </c>
      <c r="H32" s="135" t="s">
        <v>313</v>
      </c>
      <c r="I32" s="135"/>
      <c r="J32" s="135"/>
      <c r="K32" s="135"/>
      <c r="L32" s="135"/>
      <c r="M32" s="193"/>
      <c r="N32" s="196"/>
      <c r="O32" s="196"/>
      <c r="P32" s="188">
        <v>0</v>
      </c>
      <c r="Q32" s="188">
        <v>0</v>
      </c>
    </row>
    <row r="33" s="100" customFormat="1" ht="15" customHeight="1" spans="2:19">
      <c r="B33" s="124"/>
      <c r="C33" s="142"/>
      <c r="D33" s="143"/>
      <c r="E33" s="129"/>
      <c r="F33" s="134"/>
      <c r="G33" s="134" t="s">
        <v>314</v>
      </c>
      <c r="H33" s="135" t="s">
        <v>315</v>
      </c>
      <c r="I33" s="135"/>
      <c r="J33" s="135"/>
      <c r="K33" s="135"/>
      <c r="L33" s="135"/>
      <c r="M33" s="193"/>
      <c r="N33" s="196"/>
      <c r="O33" s="196"/>
      <c r="P33" s="188">
        <v>0</v>
      </c>
      <c r="Q33" s="188">
        <v>0</v>
      </c>
      <c r="R33" s="223"/>
      <c r="S33" s="61"/>
    </row>
    <row r="34" s="100" customFormat="1" ht="15" customHeight="1" spans="2:17">
      <c r="B34" s="124"/>
      <c r="C34" s="142"/>
      <c r="D34" s="143"/>
      <c r="E34" s="129"/>
      <c r="F34" s="134"/>
      <c r="G34" s="134" t="s">
        <v>316</v>
      </c>
      <c r="H34" s="148" t="s">
        <v>317</v>
      </c>
      <c r="I34" s="148"/>
      <c r="J34" s="148"/>
      <c r="K34" s="148"/>
      <c r="L34" s="148"/>
      <c r="M34" s="197"/>
      <c r="N34" s="196"/>
      <c r="O34" s="196"/>
      <c r="P34" s="188">
        <v>0</v>
      </c>
      <c r="Q34" s="188">
        <v>0</v>
      </c>
    </row>
    <row r="35" s="100" customFormat="1" ht="15" customHeight="1" spans="2:18">
      <c r="B35" s="124"/>
      <c r="C35" s="142"/>
      <c r="D35" s="143"/>
      <c r="E35" s="129"/>
      <c r="F35" s="134"/>
      <c r="G35" s="134" t="s">
        <v>318</v>
      </c>
      <c r="H35" s="135" t="s">
        <v>319</v>
      </c>
      <c r="I35" s="135"/>
      <c r="J35" s="135"/>
      <c r="K35" s="135"/>
      <c r="L35" s="135"/>
      <c r="M35" s="193"/>
      <c r="N35" s="196"/>
      <c r="O35" s="196"/>
      <c r="P35" s="188">
        <v>437</v>
      </c>
      <c r="Q35" s="188">
        <v>437</v>
      </c>
      <c r="R35" s="223"/>
    </row>
    <row r="36" s="100" customFormat="1" ht="15" customHeight="1" spans="2:18">
      <c r="B36" s="124"/>
      <c r="C36" s="142"/>
      <c r="D36" s="143"/>
      <c r="E36" s="129"/>
      <c r="F36" s="134"/>
      <c r="G36" s="134" t="s">
        <v>320</v>
      </c>
      <c r="H36" s="140" t="s">
        <v>40</v>
      </c>
      <c r="I36" s="135"/>
      <c r="J36" s="135"/>
      <c r="K36" s="135"/>
      <c r="L36" s="135"/>
      <c r="M36" s="193"/>
      <c r="N36" s="196"/>
      <c r="O36" s="196"/>
      <c r="P36" s="188">
        <v>0</v>
      </c>
      <c r="Q36" s="188">
        <v>0</v>
      </c>
      <c r="R36" s="221"/>
    </row>
    <row r="37" s="61" customFormat="1" ht="15" customHeight="1" spans="2:17">
      <c r="B37" s="149"/>
      <c r="C37" s="150"/>
      <c r="D37" s="151" t="s">
        <v>321</v>
      </c>
      <c r="E37" s="151" t="s">
        <v>322</v>
      </c>
      <c r="F37" s="151"/>
      <c r="G37" s="151"/>
      <c r="H37" s="151"/>
      <c r="I37" s="151"/>
      <c r="J37" s="151"/>
      <c r="K37" s="151"/>
      <c r="L37" s="151"/>
      <c r="M37" s="151"/>
      <c r="N37" s="198"/>
      <c r="O37" s="198"/>
      <c r="P37" s="199">
        <v>0</v>
      </c>
      <c r="Q37" s="199">
        <v>0</v>
      </c>
    </row>
    <row r="38" s="61" customFormat="1" ht="15" customHeight="1" spans="2:17">
      <c r="B38" s="149"/>
      <c r="C38" s="150"/>
      <c r="D38" s="151" t="s">
        <v>323</v>
      </c>
      <c r="E38" s="126" t="s">
        <v>324</v>
      </c>
      <c r="F38" s="151"/>
      <c r="G38" s="126"/>
      <c r="H38" s="126"/>
      <c r="I38" s="126"/>
      <c r="J38" s="126"/>
      <c r="K38" s="126"/>
      <c r="L38" s="126"/>
      <c r="M38" s="126"/>
      <c r="N38" s="198"/>
      <c r="O38" s="198"/>
      <c r="P38" s="199">
        <v>256545</v>
      </c>
      <c r="Q38" s="199">
        <v>203919</v>
      </c>
    </row>
    <row r="39" s="61" customFormat="1" ht="15" customHeight="1" spans="2:17">
      <c r="B39" s="149"/>
      <c r="C39" s="150"/>
      <c r="D39" s="151"/>
      <c r="E39" s="152" t="s">
        <v>325</v>
      </c>
      <c r="F39" s="153" t="s">
        <v>326</v>
      </c>
      <c r="G39" s="135"/>
      <c r="H39" s="153"/>
      <c r="I39" s="153"/>
      <c r="J39" s="153"/>
      <c r="K39" s="153"/>
      <c r="L39" s="153"/>
      <c r="M39" s="153"/>
      <c r="N39" s="198"/>
      <c r="O39" s="198"/>
      <c r="P39" s="199">
        <v>197591</v>
      </c>
      <c r="Q39" s="199">
        <v>152159</v>
      </c>
    </row>
    <row r="40" s="61" customFormat="1" ht="15" customHeight="1" spans="2:17">
      <c r="B40" s="149"/>
      <c r="C40" s="150"/>
      <c r="D40" s="151"/>
      <c r="E40" s="152" t="s">
        <v>327</v>
      </c>
      <c r="F40" s="154" t="s">
        <v>328</v>
      </c>
      <c r="G40" s="155"/>
      <c r="H40" s="156"/>
      <c r="I40" s="156"/>
      <c r="J40" s="156"/>
      <c r="K40" s="156"/>
      <c r="L40" s="156"/>
      <c r="M40" s="156"/>
      <c r="N40" s="198"/>
      <c r="O40" s="198"/>
      <c r="P40" s="199">
        <v>0</v>
      </c>
      <c r="Q40" s="199">
        <v>0</v>
      </c>
    </row>
    <row r="41" s="61" customFormat="1" ht="15" customHeight="1" spans="2:18">
      <c r="B41" s="149"/>
      <c r="C41" s="150"/>
      <c r="D41" s="151"/>
      <c r="E41" s="152" t="s">
        <v>329</v>
      </c>
      <c r="F41" s="140" t="s">
        <v>330</v>
      </c>
      <c r="G41" s="135"/>
      <c r="H41" s="140"/>
      <c r="I41" s="140"/>
      <c r="J41" s="140"/>
      <c r="K41" s="140"/>
      <c r="L41" s="140"/>
      <c r="M41" s="140"/>
      <c r="N41" s="198"/>
      <c r="O41" s="198"/>
      <c r="P41" s="199">
        <v>58954</v>
      </c>
      <c r="Q41" s="199">
        <v>51760</v>
      </c>
      <c r="R41" s="223"/>
    </row>
    <row r="42" s="61" customFormat="1" ht="15" customHeight="1" spans="2:17">
      <c r="B42" s="149"/>
      <c r="C42" s="150"/>
      <c r="D42" s="151"/>
      <c r="E42" s="152" t="s">
        <v>331</v>
      </c>
      <c r="F42" s="140" t="s">
        <v>332</v>
      </c>
      <c r="G42" s="135"/>
      <c r="H42" s="140"/>
      <c r="I42" s="140"/>
      <c r="J42" s="140"/>
      <c r="K42" s="140"/>
      <c r="L42" s="140"/>
      <c r="M42" s="140"/>
      <c r="N42" s="198"/>
      <c r="O42" s="198"/>
      <c r="P42" s="199">
        <v>0</v>
      </c>
      <c r="Q42" s="199">
        <v>0</v>
      </c>
    </row>
    <row r="43" s="61" customFormat="1" ht="15" customHeight="1" spans="2:17">
      <c r="B43" s="149"/>
      <c r="C43" s="150"/>
      <c r="D43" s="151"/>
      <c r="E43" s="152" t="s">
        <v>333</v>
      </c>
      <c r="F43" s="153" t="s">
        <v>334</v>
      </c>
      <c r="G43" s="135"/>
      <c r="H43" s="153"/>
      <c r="I43" s="153"/>
      <c r="J43" s="153"/>
      <c r="K43" s="153"/>
      <c r="L43" s="153"/>
      <c r="M43" s="153"/>
      <c r="N43" s="198"/>
      <c r="O43" s="198"/>
      <c r="P43" s="199">
        <v>0</v>
      </c>
      <c r="Q43" s="199">
        <v>0</v>
      </c>
    </row>
    <row r="44" s="61" customFormat="1" ht="15" customHeight="1" spans="2:17">
      <c r="B44" s="149"/>
      <c r="C44" s="150"/>
      <c r="D44" s="151"/>
      <c r="E44" s="152" t="s">
        <v>335</v>
      </c>
      <c r="F44" s="153" t="s">
        <v>336</v>
      </c>
      <c r="G44" s="135"/>
      <c r="H44" s="153"/>
      <c r="I44" s="153"/>
      <c r="J44" s="153"/>
      <c r="K44" s="153"/>
      <c r="L44" s="153"/>
      <c r="M44" s="153"/>
      <c r="N44" s="198"/>
      <c r="O44" s="198"/>
      <c r="P44" s="199">
        <v>0</v>
      </c>
      <c r="Q44" s="199">
        <v>0</v>
      </c>
    </row>
    <row r="45" s="61" customFormat="1" ht="15" customHeight="1" spans="2:18">
      <c r="B45" s="149"/>
      <c r="C45" s="150"/>
      <c r="D45" s="151"/>
      <c r="E45" s="152" t="s">
        <v>337</v>
      </c>
      <c r="F45" s="153" t="s">
        <v>338</v>
      </c>
      <c r="G45" s="135"/>
      <c r="H45" s="153"/>
      <c r="I45" s="153"/>
      <c r="J45" s="153"/>
      <c r="K45" s="153"/>
      <c r="L45" s="153"/>
      <c r="M45" s="153"/>
      <c r="N45" s="198"/>
      <c r="O45" s="198"/>
      <c r="P45" s="199">
        <v>0</v>
      </c>
      <c r="Q45" s="199">
        <v>0</v>
      </c>
      <c r="R45" s="223"/>
    </row>
    <row r="46" s="61" customFormat="1" ht="15" customHeight="1" spans="2:18">
      <c r="B46" s="149"/>
      <c r="C46" s="150"/>
      <c r="D46" s="151"/>
      <c r="E46" s="157"/>
      <c r="F46" s="135" t="s">
        <v>339</v>
      </c>
      <c r="G46" s="140" t="s">
        <v>340</v>
      </c>
      <c r="H46" s="140"/>
      <c r="I46" s="140"/>
      <c r="J46" s="140"/>
      <c r="K46" s="140"/>
      <c r="L46" s="140"/>
      <c r="M46" s="140"/>
      <c r="N46" s="198"/>
      <c r="O46" s="198"/>
      <c r="P46" s="199">
        <v>0</v>
      </c>
      <c r="Q46" s="199">
        <v>0</v>
      </c>
      <c r="R46" s="223"/>
    </row>
    <row r="47" s="61" customFormat="1" ht="15" customHeight="1" spans="2:18">
      <c r="B47" s="149"/>
      <c r="C47" s="150"/>
      <c r="D47" s="151"/>
      <c r="E47" s="157"/>
      <c r="F47" s="135" t="s">
        <v>341</v>
      </c>
      <c r="G47" s="140" t="s">
        <v>342</v>
      </c>
      <c r="H47" s="140"/>
      <c r="I47" s="140"/>
      <c r="J47" s="140"/>
      <c r="K47" s="140"/>
      <c r="L47" s="140"/>
      <c r="M47" s="140"/>
      <c r="N47" s="198"/>
      <c r="O47" s="198"/>
      <c r="P47" s="199">
        <v>0</v>
      </c>
      <c r="Q47" s="199">
        <v>0</v>
      </c>
      <c r="R47" s="223"/>
    </row>
    <row r="48" s="61" customFormat="1" ht="15" customHeight="1" spans="2:18">
      <c r="B48" s="149"/>
      <c r="C48" s="150"/>
      <c r="D48" s="151"/>
      <c r="E48" s="157"/>
      <c r="F48" s="140" t="s">
        <v>343</v>
      </c>
      <c r="G48" s="140" t="s">
        <v>344</v>
      </c>
      <c r="H48" s="158"/>
      <c r="I48" s="158"/>
      <c r="J48" s="158"/>
      <c r="K48" s="158"/>
      <c r="L48" s="158"/>
      <c r="M48" s="158"/>
      <c r="N48" s="198"/>
      <c r="O48" s="198"/>
      <c r="P48" s="199">
        <v>0</v>
      </c>
      <c r="Q48" s="199">
        <v>0</v>
      </c>
      <c r="R48" s="223"/>
    </row>
    <row r="49" s="61" customFormat="1" ht="15" customHeight="1" spans="2:18">
      <c r="B49" s="149"/>
      <c r="C49" s="150"/>
      <c r="D49" s="151"/>
      <c r="E49" s="157"/>
      <c r="F49" s="140" t="s">
        <v>345</v>
      </c>
      <c r="G49" s="140" t="s">
        <v>346</v>
      </c>
      <c r="H49" s="158"/>
      <c r="I49" s="158"/>
      <c r="J49" s="158"/>
      <c r="K49" s="158"/>
      <c r="L49" s="158"/>
      <c r="M49" s="158"/>
      <c r="N49" s="198"/>
      <c r="O49" s="198"/>
      <c r="P49" s="199">
        <v>0</v>
      </c>
      <c r="Q49" s="199">
        <v>0</v>
      </c>
      <c r="R49" s="223"/>
    </row>
    <row r="50" s="61" customFormat="1" ht="15" customHeight="1" spans="2:17">
      <c r="B50" s="149"/>
      <c r="C50" s="159">
        <v>2</v>
      </c>
      <c r="D50" s="160" t="s">
        <v>347</v>
      </c>
      <c r="E50" s="160"/>
      <c r="F50" s="160"/>
      <c r="G50" s="160"/>
      <c r="H50" s="160"/>
      <c r="I50" s="160"/>
      <c r="J50" s="160"/>
      <c r="K50" s="160"/>
      <c r="L50" s="160"/>
      <c r="M50" s="160"/>
      <c r="N50" s="198"/>
      <c r="O50" s="198"/>
      <c r="P50" s="200">
        <v>0</v>
      </c>
      <c r="Q50" s="200">
        <v>0</v>
      </c>
    </row>
    <row r="51" s="61" customFormat="1" ht="15" customHeight="1" spans="2:17">
      <c r="B51" s="149"/>
      <c r="C51" s="150"/>
      <c r="D51" s="153" t="s">
        <v>348</v>
      </c>
      <c r="E51" s="153" t="s">
        <v>349</v>
      </c>
      <c r="F51" s="153"/>
      <c r="G51" s="153"/>
      <c r="H51" s="153"/>
      <c r="I51" s="153"/>
      <c r="J51" s="153"/>
      <c r="K51" s="153"/>
      <c r="L51" s="153"/>
      <c r="M51" s="153"/>
      <c r="N51" s="198"/>
      <c r="O51" s="198"/>
      <c r="P51" s="200">
        <v>0</v>
      </c>
      <c r="Q51" s="200">
        <v>0</v>
      </c>
    </row>
    <row r="52" s="61" customFormat="1" ht="15" customHeight="1" spans="2:17">
      <c r="B52" s="149"/>
      <c r="C52" s="150"/>
      <c r="D52" s="153" t="s">
        <v>350</v>
      </c>
      <c r="E52" s="153" t="s">
        <v>351</v>
      </c>
      <c r="F52" s="153"/>
      <c r="G52" s="153"/>
      <c r="H52" s="153"/>
      <c r="I52" s="153"/>
      <c r="J52" s="153"/>
      <c r="K52" s="153"/>
      <c r="L52" s="153"/>
      <c r="M52" s="153"/>
      <c r="N52" s="198"/>
      <c r="O52" s="198"/>
      <c r="P52" s="200">
        <v>0</v>
      </c>
      <c r="Q52" s="200">
        <v>0</v>
      </c>
    </row>
    <row r="53" s="61" customFormat="1" ht="15" customHeight="1" spans="2:18">
      <c r="B53" s="149"/>
      <c r="C53" s="150"/>
      <c r="D53" s="153" t="s">
        <v>352</v>
      </c>
      <c r="E53" s="153" t="s">
        <v>353</v>
      </c>
      <c r="F53" s="153"/>
      <c r="G53" s="153"/>
      <c r="H53" s="153"/>
      <c r="I53" s="153"/>
      <c r="J53" s="153"/>
      <c r="K53" s="153"/>
      <c r="L53" s="153"/>
      <c r="M53" s="153"/>
      <c r="N53" s="198"/>
      <c r="O53" s="198"/>
      <c r="P53" s="200">
        <v>0</v>
      </c>
      <c r="Q53" s="200">
        <v>0</v>
      </c>
      <c r="R53" s="223"/>
    </row>
    <row r="54" s="61" customFormat="1" ht="15" customHeight="1" spans="2:18">
      <c r="B54" s="149"/>
      <c r="C54" s="161"/>
      <c r="D54" s="153"/>
      <c r="E54" s="134" t="s">
        <v>354</v>
      </c>
      <c r="F54" s="134" t="s">
        <v>355</v>
      </c>
      <c r="G54" s="134"/>
      <c r="H54" s="134"/>
      <c r="I54" s="134"/>
      <c r="J54" s="134"/>
      <c r="K54" s="134"/>
      <c r="L54" s="134"/>
      <c r="M54" s="134"/>
      <c r="N54" s="201"/>
      <c r="O54" s="201"/>
      <c r="P54" s="202">
        <v>0</v>
      </c>
      <c r="Q54" s="202">
        <v>0</v>
      </c>
      <c r="R54" s="223"/>
    </row>
    <row r="55" s="61" customFormat="1" ht="15" customHeight="1" spans="2:18">
      <c r="B55" s="149"/>
      <c r="C55" s="161"/>
      <c r="D55" s="153"/>
      <c r="E55" s="134" t="s">
        <v>356</v>
      </c>
      <c r="F55" s="134" t="s">
        <v>342</v>
      </c>
      <c r="G55" s="134"/>
      <c r="H55" s="134"/>
      <c r="I55" s="134"/>
      <c r="J55" s="134"/>
      <c r="K55" s="134"/>
      <c r="L55" s="134"/>
      <c r="M55" s="134"/>
      <c r="N55" s="201"/>
      <c r="O55" s="201"/>
      <c r="P55" s="202">
        <v>0</v>
      </c>
      <c r="Q55" s="202">
        <v>0</v>
      </c>
      <c r="R55" s="223"/>
    </row>
    <row r="56" s="98" customFormat="1" ht="15" customHeight="1" spans="2:17">
      <c r="B56" s="162" t="s">
        <v>202</v>
      </c>
      <c r="C56" s="163" t="s">
        <v>357</v>
      </c>
      <c r="D56" s="164"/>
      <c r="E56" s="164"/>
      <c r="F56" s="164"/>
      <c r="G56" s="164"/>
      <c r="H56" s="164"/>
      <c r="I56" s="164"/>
      <c r="J56" s="164"/>
      <c r="K56" s="203"/>
      <c r="L56" s="203"/>
      <c r="M56" s="203"/>
      <c r="N56" s="204"/>
      <c r="O56" s="204"/>
      <c r="P56" s="205">
        <v>222411.69675</v>
      </c>
      <c r="Q56" s="205">
        <v>199617.718125</v>
      </c>
    </row>
    <row r="57" s="61" customFormat="1" ht="15" customHeight="1" spans="2:18">
      <c r="B57" s="149"/>
      <c r="C57" s="165">
        <v>1</v>
      </c>
      <c r="D57" s="135" t="s">
        <v>358</v>
      </c>
      <c r="E57" s="135"/>
      <c r="F57" s="135"/>
      <c r="G57" s="135"/>
      <c r="H57" s="135"/>
      <c r="I57" s="135"/>
      <c r="J57" s="135"/>
      <c r="K57" s="135"/>
      <c r="L57" s="135"/>
      <c r="M57" s="193"/>
      <c r="N57" s="206"/>
      <c r="O57" s="207"/>
      <c r="P57" s="208">
        <v>0</v>
      </c>
      <c r="Q57" s="208">
        <v>0</v>
      </c>
      <c r="R57" s="223"/>
    </row>
    <row r="58" s="61" customFormat="1" ht="15" customHeight="1" spans="2:18">
      <c r="B58" s="149"/>
      <c r="C58" s="165">
        <v>2</v>
      </c>
      <c r="D58" s="135" t="s">
        <v>359</v>
      </c>
      <c r="E58" s="135"/>
      <c r="F58" s="135"/>
      <c r="G58" s="135"/>
      <c r="H58" s="135"/>
      <c r="I58" s="135"/>
      <c r="J58" s="135"/>
      <c r="K58" s="135"/>
      <c r="L58" s="135"/>
      <c r="M58" s="193"/>
      <c r="N58" s="206"/>
      <c r="O58" s="206"/>
      <c r="P58" s="208">
        <v>0</v>
      </c>
      <c r="Q58" s="208">
        <v>0</v>
      </c>
      <c r="R58" s="223"/>
    </row>
    <row r="59" s="61" customFormat="1" ht="15" customHeight="1" spans="2:18">
      <c r="B59" s="149"/>
      <c r="C59" s="165">
        <v>3</v>
      </c>
      <c r="D59" s="135" t="s">
        <v>360</v>
      </c>
      <c r="E59" s="135"/>
      <c r="F59" s="135"/>
      <c r="G59" s="135"/>
      <c r="H59" s="135"/>
      <c r="I59" s="135"/>
      <c r="J59" s="135"/>
      <c r="K59" s="135"/>
      <c r="L59" s="135"/>
      <c r="M59" s="193"/>
      <c r="N59" s="206" t="s">
        <v>361</v>
      </c>
      <c r="O59" s="206"/>
      <c r="P59" s="208">
        <v>222411.69675</v>
      </c>
      <c r="Q59" s="208">
        <v>199617.718125</v>
      </c>
      <c r="R59" s="223"/>
    </row>
    <row r="60" s="61" customFormat="1" ht="15" customHeight="1" spans="2:17">
      <c r="B60" s="149"/>
      <c r="C60" s="166">
        <v>4</v>
      </c>
      <c r="D60" s="140" t="s">
        <v>362</v>
      </c>
      <c r="E60" s="140"/>
      <c r="F60" s="140"/>
      <c r="G60" s="140"/>
      <c r="H60" s="140"/>
      <c r="I60" s="140"/>
      <c r="J60" s="140"/>
      <c r="K60" s="140"/>
      <c r="L60" s="140"/>
      <c r="M60" s="192"/>
      <c r="N60" s="209"/>
      <c r="O60" s="209"/>
      <c r="P60" s="210">
        <v>0</v>
      </c>
      <c r="Q60" s="210">
        <v>0</v>
      </c>
    </row>
    <row r="61" s="61" customFormat="1" ht="15" customHeight="1" spans="2:17">
      <c r="B61" s="149"/>
      <c r="C61" s="167"/>
      <c r="D61" s="168" t="s">
        <v>363</v>
      </c>
      <c r="E61" s="154" t="s">
        <v>364</v>
      </c>
      <c r="F61" s="154"/>
      <c r="G61" s="154"/>
      <c r="H61" s="154"/>
      <c r="I61" s="154"/>
      <c r="J61" s="154"/>
      <c r="K61" s="154"/>
      <c r="L61" s="154"/>
      <c r="M61" s="211"/>
      <c r="N61" s="206"/>
      <c r="O61" s="206"/>
      <c r="P61" s="212">
        <v>0</v>
      </c>
      <c r="Q61" s="208">
        <v>0</v>
      </c>
    </row>
    <row r="62" s="100" customFormat="1" ht="15" customHeight="1" spans="2:18">
      <c r="B62" s="117"/>
      <c r="C62" s="169"/>
      <c r="D62" s="168" t="s">
        <v>365</v>
      </c>
      <c r="E62" s="170" t="s">
        <v>366</v>
      </c>
      <c r="F62" s="170"/>
      <c r="G62" s="170"/>
      <c r="H62" s="170"/>
      <c r="I62" s="170"/>
      <c r="J62" s="170"/>
      <c r="K62" s="170"/>
      <c r="L62" s="170"/>
      <c r="M62" s="213"/>
      <c r="N62" s="196"/>
      <c r="O62" s="196"/>
      <c r="P62" s="214">
        <v>0</v>
      </c>
      <c r="Q62" s="214">
        <v>0</v>
      </c>
      <c r="R62" s="223"/>
    </row>
    <row r="63" s="100" customFormat="1" ht="15" customHeight="1" spans="2:18">
      <c r="B63" s="117"/>
      <c r="C63" s="169"/>
      <c r="D63" s="129" t="s">
        <v>367</v>
      </c>
      <c r="E63" s="170" t="s">
        <v>342</v>
      </c>
      <c r="F63" s="170"/>
      <c r="G63" s="170"/>
      <c r="H63" s="170"/>
      <c r="I63" s="170"/>
      <c r="J63" s="170"/>
      <c r="K63" s="170"/>
      <c r="L63" s="170"/>
      <c r="M63" s="213"/>
      <c r="N63" s="196"/>
      <c r="O63" s="196"/>
      <c r="P63" s="214">
        <v>0</v>
      </c>
      <c r="Q63" s="214">
        <v>0</v>
      </c>
      <c r="R63" s="223"/>
    </row>
    <row r="64" s="100" customFormat="1" ht="15" customHeight="1" spans="2:17">
      <c r="B64" s="164" t="s">
        <v>368</v>
      </c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215"/>
      <c r="O64" s="215"/>
      <c r="P64" s="216">
        <v>5612151.69675</v>
      </c>
      <c r="Q64" s="216">
        <v>4726361.718125</v>
      </c>
    </row>
    <row r="65" s="102" customFormat="1" ht="27.75" customHeight="1" spans="2:24">
      <c r="B65" s="224"/>
      <c r="C65" s="225"/>
      <c r="D65" s="225"/>
      <c r="E65" s="225"/>
      <c r="F65" s="225"/>
      <c r="G65" s="225"/>
      <c r="H65" s="226"/>
      <c r="I65" s="661" t="str">
        <f>P5</f>
        <v>31 Desember 2025</v>
      </c>
      <c r="J65" s="661" t="str">
        <f>Q5</f>
        <v>31 Desember 2024</v>
      </c>
      <c r="K65" s="245"/>
      <c r="L65" s="662" t="str">
        <f>P5</f>
        <v>31 Desember 2025</v>
      </c>
      <c r="M65" s="661" t="str">
        <f>Q5</f>
        <v>31 Desember 2024</v>
      </c>
      <c r="N65" s="245"/>
      <c r="O65" s="247"/>
      <c r="P65" s="248"/>
      <c r="Q65" s="248"/>
      <c r="X65" s="272"/>
    </row>
    <row r="66" ht="15" customHeight="1" spans="2:18">
      <c r="B66" s="227"/>
      <c r="C66" s="228"/>
      <c r="D66" s="228"/>
      <c r="E66" s="228"/>
      <c r="F66" s="228"/>
      <c r="G66" s="228"/>
      <c r="H66" s="229"/>
      <c r="I66" s="249" t="s">
        <v>271</v>
      </c>
      <c r="J66" s="249" t="s">
        <v>271</v>
      </c>
      <c r="K66" s="245"/>
      <c r="L66" s="226" t="s">
        <v>271</v>
      </c>
      <c r="M66" s="249" t="s">
        <v>271</v>
      </c>
      <c r="N66" s="250"/>
      <c r="O66" s="251"/>
      <c r="P66" s="248"/>
      <c r="Q66" s="248"/>
      <c r="R66" s="223"/>
    </row>
    <row r="67" ht="15" customHeight="1" spans="2:17">
      <c r="B67" s="230" t="s">
        <v>369</v>
      </c>
      <c r="C67" s="231"/>
      <c r="D67" s="231"/>
      <c r="E67" s="231"/>
      <c r="F67" s="231"/>
      <c r="G67" s="231"/>
      <c r="H67" s="232"/>
      <c r="I67" s="252"/>
      <c r="J67" s="252"/>
      <c r="K67" s="253" t="s">
        <v>370</v>
      </c>
      <c r="L67" s="254"/>
      <c r="M67" s="252"/>
      <c r="N67" s="255"/>
      <c r="O67" s="256"/>
      <c r="P67" s="257"/>
      <c r="Q67" s="257"/>
    </row>
    <row r="68" ht="15" customHeight="1" spans="2:17">
      <c r="B68" s="230"/>
      <c r="C68" s="231" t="s">
        <v>371</v>
      </c>
      <c r="D68" s="231"/>
      <c r="E68" s="231"/>
      <c r="F68" s="231"/>
      <c r="G68" s="231"/>
      <c r="H68" s="232"/>
      <c r="I68" s="258">
        <v>17739958.43675</v>
      </c>
      <c r="J68" s="258">
        <v>15945082.598125</v>
      </c>
      <c r="K68" s="259" t="s">
        <v>372</v>
      </c>
      <c r="L68" s="260">
        <v>28.14</v>
      </c>
      <c r="M68" s="261">
        <v>26.29</v>
      </c>
      <c r="N68" s="255"/>
      <c r="O68" s="256"/>
      <c r="P68" s="262"/>
      <c r="Q68" s="262"/>
    </row>
    <row r="69" ht="15" customHeight="1" spans="2:17">
      <c r="B69" s="230"/>
      <c r="C69" s="231" t="s">
        <v>373</v>
      </c>
      <c r="D69" s="231"/>
      <c r="E69" s="231"/>
      <c r="F69" s="231"/>
      <c r="G69" s="231"/>
      <c r="H69" s="232"/>
      <c r="I69" s="258">
        <v>39474</v>
      </c>
      <c r="J69" s="258">
        <v>36951.38</v>
      </c>
      <c r="K69" s="259" t="s">
        <v>374</v>
      </c>
      <c r="L69" s="260">
        <v>28.14</v>
      </c>
      <c r="M69" s="261">
        <v>26.29</v>
      </c>
      <c r="N69" s="255"/>
      <c r="O69" s="256"/>
      <c r="P69" s="262"/>
      <c r="Q69" s="262"/>
    </row>
    <row r="70" ht="15" customHeight="1" spans="2:17">
      <c r="B70" s="230"/>
      <c r="C70" s="231" t="s">
        <v>375</v>
      </c>
      <c r="D70" s="231"/>
      <c r="E70" s="231"/>
      <c r="F70" s="231"/>
      <c r="G70" s="231"/>
      <c r="H70" s="232"/>
      <c r="I70" s="258">
        <v>1375093</v>
      </c>
      <c r="J70" s="258">
        <v>1238086</v>
      </c>
      <c r="K70" s="259" t="s">
        <v>376</v>
      </c>
      <c r="L70" s="260">
        <v>1.16</v>
      </c>
      <c r="M70" s="261">
        <v>1.16</v>
      </c>
      <c r="N70" s="255"/>
      <c r="O70" s="256"/>
      <c r="P70" s="262"/>
      <c r="Q70" s="262"/>
    </row>
    <row r="71" ht="15" customHeight="1" spans="2:17">
      <c r="B71" s="233"/>
      <c r="C71" s="234" t="s">
        <v>377</v>
      </c>
      <c r="D71" s="234"/>
      <c r="E71" s="234"/>
      <c r="F71" s="234"/>
      <c r="G71" s="234"/>
      <c r="H71" s="235"/>
      <c r="I71" s="263">
        <v>19154525.43675</v>
      </c>
      <c r="J71" s="263">
        <v>17220119.978125</v>
      </c>
      <c r="K71" s="259" t="s">
        <v>378</v>
      </c>
      <c r="L71" s="260">
        <v>29.3</v>
      </c>
      <c r="M71" s="261">
        <v>27.45</v>
      </c>
      <c r="N71" s="255"/>
      <c r="O71" s="256"/>
      <c r="P71" s="262"/>
      <c r="Q71" s="262"/>
    </row>
    <row r="72" ht="15" customHeight="1" spans="2:17">
      <c r="B72" s="230" t="s">
        <v>379</v>
      </c>
      <c r="C72" s="231"/>
      <c r="D72" s="231"/>
      <c r="E72" s="231"/>
      <c r="F72" s="231"/>
      <c r="G72" s="231"/>
      <c r="H72" s="236"/>
      <c r="I72" s="261">
        <v>9.25</v>
      </c>
      <c r="J72" s="261">
        <v>9.21</v>
      </c>
      <c r="K72" s="264" t="s">
        <v>380</v>
      </c>
      <c r="L72" s="260">
        <v>20.05</v>
      </c>
      <c r="M72" s="261">
        <v>18.24</v>
      </c>
      <c r="N72" s="265"/>
      <c r="O72" s="266"/>
      <c r="P72" s="262"/>
      <c r="Q72" s="262"/>
    </row>
    <row r="73" ht="15" customHeight="1" spans="2:17">
      <c r="B73" s="237" t="s">
        <v>381</v>
      </c>
      <c r="C73" s="238"/>
      <c r="D73" s="238"/>
      <c r="E73" s="238"/>
      <c r="F73" s="238"/>
      <c r="G73" s="238"/>
      <c r="H73" s="239"/>
      <c r="I73" s="267"/>
      <c r="J73" s="267"/>
      <c r="K73" s="253" t="s">
        <v>382</v>
      </c>
      <c r="L73" s="254"/>
      <c r="M73" s="252"/>
      <c r="N73" s="265"/>
      <c r="O73" s="266"/>
      <c r="P73" s="268"/>
      <c r="Q73" s="268"/>
    </row>
    <row r="74" ht="15" customHeight="1" spans="2:18">
      <c r="B74" s="230"/>
      <c r="C74" s="231" t="s">
        <v>383</v>
      </c>
      <c r="D74" s="231"/>
      <c r="E74" s="231"/>
      <c r="F74" s="231"/>
      <c r="G74" s="231"/>
      <c r="H74" s="236"/>
      <c r="I74" s="261">
        <v>8.09</v>
      </c>
      <c r="J74" s="261">
        <v>8.05</v>
      </c>
      <c r="K74" s="264" t="s">
        <v>384</v>
      </c>
      <c r="L74" s="269">
        <v>0</v>
      </c>
      <c r="M74" s="270">
        <v>0</v>
      </c>
      <c r="N74" s="265"/>
      <c r="O74" s="266"/>
      <c r="P74" s="271"/>
      <c r="Q74" s="271"/>
      <c r="R74" s="273"/>
    </row>
    <row r="75" ht="15" customHeight="1" spans="2:18">
      <c r="B75" s="230"/>
      <c r="C75" s="231" t="s">
        <v>385</v>
      </c>
      <c r="D75" s="231"/>
      <c r="E75" s="231"/>
      <c r="F75" s="231"/>
      <c r="G75" s="231"/>
      <c r="H75" s="236"/>
      <c r="I75" s="261">
        <v>0</v>
      </c>
      <c r="J75" s="261">
        <v>0</v>
      </c>
      <c r="K75" s="264" t="s">
        <v>386</v>
      </c>
      <c r="L75" s="269">
        <v>0</v>
      </c>
      <c r="M75" s="270">
        <v>0</v>
      </c>
      <c r="N75" s="265"/>
      <c r="O75" s="266"/>
      <c r="P75" s="271"/>
      <c r="Q75" s="271"/>
      <c r="R75" s="273"/>
    </row>
    <row r="76" ht="15" customHeight="1" spans="2:18">
      <c r="B76" s="230"/>
      <c r="C76" s="231" t="s">
        <v>387</v>
      </c>
      <c r="D76" s="231"/>
      <c r="E76" s="231"/>
      <c r="F76" s="231"/>
      <c r="G76" s="231"/>
      <c r="H76" s="236"/>
      <c r="I76" s="261">
        <v>1.16</v>
      </c>
      <c r="J76" s="261">
        <v>1.16</v>
      </c>
      <c r="K76" s="264" t="s">
        <v>388</v>
      </c>
      <c r="L76" s="269">
        <v>0</v>
      </c>
      <c r="M76" s="270">
        <v>0</v>
      </c>
      <c r="N76" s="265"/>
      <c r="O76" s="266"/>
      <c r="P76" s="271"/>
      <c r="Q76" s="271"/>
      <c r="R76" s="273"/>
    </row>
    <row r="77" ht="12.75" customHeight="1" spans="2:25">
      <c r="B77" s="240"/>
      <c r="C77" s="241"/>
      <c r="D77" s="241"/>
      <c r="E77" s="241"/>
      <c r="F77" s="241"/>
      <c r="G77" s="241"/>
      <c r="H77" s="241"/>
      <c r="I77" s="241"/>
      <c r="J77" s="241"/>
      <c r="K77" s="241"/>
      <c r="L77" s="241"/>
      <c r="M77" s="241"/>
      <c r="N77" s="240"/>
      <c r="O77" s="240"/>
      <c r="P77" s="241"/>
      <c r="Q77" s="241"/>
      <c r="R77" s="274"/>
      <c r="S77" s="275"/>
      <c r="T77" s="276"/>
      <c r="U77" s="274"/>
      <c r="V77" s="275"/>
      <c r="W77" s="275"/>
      <c r="X77" s="275"/>
      <c r="Y77" s="100"/>
    </row>
    <row r="78" s="103" customFormat="1" ht="12.75" customHeight="1" spans="2:42">
      <c r="B78" s="242"/>
      <c r="C78" s="242"/>
      <c r="D78" s="242"/>
      <c r="E78" s="242"/>
      <c r="F78" s="242"/>
      <c r="G78" s="242"/>
      <c r="H78" s="242"/>
      <c r="I78" s="242"/>
      <c r="J78" s="242"/>
      <c r="K78" s="242"/>
      <c r="L78" s="242"/>
      <c r="M78" s="242"/>
      <c r="N78" s="242"/>
      <c r="O78" s="242"/>
      <c r="P78" s="242"/>
      <c r="Q78" s="242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</row>
    <row r="79" spans="3:3">
      <c r="C79" s="104"/>
    </row>
    <row r="80" spans="3:3">
      <c r="C80" s="104"/>
    </row>
    <row r="81" spans="3:3">
      <c r="C81" s="104"/>
    </row>
    <row r="82" spans="3:3">
      <c r="C82" s="104"/>
    </row>
    <row r="83" spans="3:3">
      <c r="C83" s="104"/>
    </row>
    <row r="84" spans="3:3">
      <c r="C84" s="104"/>
    </row>
    <row r="85" spans="3:3">
      <c r="C85" s="104"/>
    </row>
    <row r="86" spans="3:3">
      <c r="C86" s="104"/>
    </row>
    <row r="87" spans="3:3">
      <c r="C87" s="104"/>
    </row>
    <row r="88" spans="3:3">
      <c r="C88" s="104"/>
    </row>
    <row r="89" spans="3:3">
      <c r="C89" s="104"/>
    </row>
    <row r="90" spans="3:3">
      <c r="C90" s="104"/>
    </row>
    <row r="91" spans="3:3">
      <c r="C91" s="104"/>
    </row>
    <row r="92" spans="3:3">
      <c r="C92" s="104"/>
    </row>
    <row r="93" spans="3:3">
      <c r="C93" s="104"/>
    </row>
    <row r="94" ht="35.25" customHeight="1" spans="2:17">
      <c r="B94" s="243"/>
      <c r="C94" s="244"/>
      <c r="D94" s="244"/>
      <c r="E94" s="244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</row>
  </sheetData>
  <sheetProtection sheet="1" objects="1"/>
  <mergeCells count="23">
    <mergeCell ref="B1:Q1"/>
    <mergeCell ref="B2:Q2"/>
    <mergeCell ref="B3:Q3"/>
    <mergeCell ref="C9:M9"/>
    <mergeCell ref="H20:M20"/>
    <mergeCell ref="H25:M25"/>
    <mergeCell ref="H33:M33"/>
    <mergeCell ref="H34:M34"/>
    <mergeCell ref="H35:M35"/>
    <mergeCell ref="D50:M50"/>
    <mergeCell ref="C56:M56"/>
    <mergeCell ref="D57:M57"/>
    <mergeCell ref="D58:M58"/>
    <mergeCell ref="D59:M59"/>
    <mergeCell ref="D60:M60"/>
    <mergeCell ref="B64:M64"/>
    <mergeCell ref="B73:H73"/>
    <mergeCell ref="C94:Q94"/>
    <mergeCell ref="K65:K66"/>
    <mergeCell ref="P5:P6"/>
    <mergeCell ref="Q5:Q6"/>
    <mergeCell ref="B65:H66"/>
    <mergeCell ref="B5:M7"/>
  </mergeCells>
  <pageMargins left="0.393700787401575" right="0.196850393700787" top="0.590551181102362" bottom="0.590551181102362" header="0.590551181102362" footer="0.511811023622047"/>
  <pageSetup paperSize="9" scale="43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92D050"/>
  </sheetPr>
  <dimension ref="A1:T41"/>
  <sheetViews>
    <sheetView showGridLines="0" zoomScale="80" zoomScaleNormal="80" workbookViewId="0">
      <selection activeCell="D19" sqref="D19"/>
    </sheetView>
  </sheetViews>
  <sheetFormatPr defaultColWidth="9.13888888888889" defaultRowHeight="15.6"/>
  <cols>
    <col min="1" max="1" width="7.13888888888889" style="59" customWidth="1"/>
    <col min="2" max="2" width="57.712962962963" style="59" customWidth="1"/>
    <col min="3" max="3" width="24.1388888888889" style="59" customWidth="1"/>
    <col min="4" max="4" width="25.287037037037" style="59" customWidth="1"/>
    <col min="5" max="5" width="10.8518518518519" style="59" customWidth="1"/>
    <col min="6" max="6" width="52.287037037037" style="59" customWidth="1"/>
    <col min="7" max="16384" width="9.13888888888889" style="59"/>
  </cols>
  <sheetData>
    <row r="1" spans="1:4">
      <c r="A1" s="60" t="s">
        <v>389</v>
      </c>
      <c r="B1" s="60"/>
      <c r="C1" s="60"/>
      <c r="D1" s="60"/>
    </row>
    <row r="2" spans="1:4">
      <c r="A2" s="60"/>
      <c r="B2" s="60"/>
      <c r="C2" s="60"/>
      <c r="D2" s="60"/>
    </row>
    <row r="3" spans="1:20">
      <c r="A3" s="7" t="s">
        <v>390</v>
      </c>
      <c r="B3" s="7"/>
      <c r="C3" s="7"/>
      <c r="D3" s="7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spans="1:20">
      <c r="A4" s="639" t="str">
        <f>'Tw-Neraca'!B4</f>
        <v>31 Desember 2025 (Audited)</v>
      </c>
      <c r="B4" s="7"/>
      <c r="C4" s="7"/>
      <c r="D4" s="7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</row>
    <row r="5" spans="4:5">
      <c r="D5" s="62" t="s">
        <v>391</v>
      </c>
      <c r="E5" s="63"/>
    </row>
    <row r="6" ht="30" customHeight="1" spans="1:5">
      <c r="A6" s="64" t="s">
        <v>392</v>
      </c>
      <c r="B6" s="65"/>
      <c r="C6" s="663" t="str">
        <f>'Tw-KPMM BU'!P5</f>
        <v>31 Desember 2025</v>
      </c>
      <c r="D6" s="663" t="str">
        <f>'Tw-KPMM BU'!Q5</f>
        <v>31 Desember 2024</v>
      </c>
      <c r="E6" s="67"/>
    </row>
    <row r="7" spans="1:5">
      <c r="A7" s="68" t="s">
        <v>393</v>
      </c>
      <c r="B7" s="68"/>
      <c r="C7" s="69"/>
      <c r="D7" s="70"/>
      <c r="E7" s="71"/>
    </row>
    <row r="8" spans="1:5">
      <c r="A8" s="72" t="s">
        <v>60</v>
      </c>
      <c r="B8" s="73" t="s">
        <v>394</v>
      </c>
      <c r="C8" s="74">
        <v>29.3</v>
      </c>
      <c r="D8" s="74">
        <v>27.45</v>
      </c>
      <c r="E8" s="75"/>
    </row>
    <row r="9" ht="46.8" spans="1:5">
      <c r="A9" s="76" t="s">
        <v>62</v>
      </c>
      <c r="B9" s="77" t="s">
        <v>395</v>
      </c>
      <c r="C9" s="78">
        <v>0.51</v>
      </c>
      <c r="D9" s="78">
        <v>0.58</v>
      </c>
      <c r="E9" s="75"/>
    </row>
    <row r="10" ht="31.2" spans="1:5">
      <c r="A10" s="76" t="s">
        <v>64</v>
      </c>
      <c r="B10" s="79" t="s">
        <v>396</v>
      </c>
      <c r="C10" s="78">
        <v>0.51</v>
      </c>
      <c r="D10" s="78">
        <v>0.58</v>
      </c>
      <c r="E10" s="75"/>
    </row>
    <row r="11" ht="31.2" spans="1:5">
      <c r="A11" s="76" t="s">
        <v>66</v>
      </c>
      <c r="B11" s="77" t="s">
        <v>397</v>
      </c>
      <c r="C11" s="78">
        <v>3.05</v>
      </c>
      <c r="D11" s="78">
        <v>3.65</v>
      </c>
      <c r="E11" s="75"/>
    </row>
    <row r="12" spans="1:5">
      <c r="A12" s="76" t="s">
        <v>68</v>
      </c>
      <c r="B12" s="80" t="s">
        <v>398</v>
      </c>
      <c r="C12" s="78">
        <v>0.8</v>
      </c>
      <c r="D12" s="78">
        <v>0.92</v>
      </c>
      <c r="E12" s="75"/>
    </row>
    <row r="13" spans="1:5">
      <c r="A13" s="76" t="s">
        <v>70</v>
      </c>
      <c r="B13" s="80" t="s">
        <v>399</v>
      </c>
      <c r="C13" s="78">
        <v>0.01</v>
      </c>
      <c r="D13" s="78">
        <v>0.02</v>
      </c>
      <c r="E13" s="75"/>
    </row>
    <row r="14" spans="1:5">
      <c r="A14" s="76" t="s">
        <v>72</v>
      </c>
      <c r="B14" s="80" t="s">
        <v>400</v>
      </c>
      <c r="C14" s="78">
        <v>3.58</v>
      </c>
      <c r="D14" s="78">
        <v>3.2</v>
      </c>
      <c r="E14" s="75"/>
    </row>
    <row r="15" spans="1:5">
      <c r="A15" s="76" t="s">
        <v>74</v>
      </c>
      <c r="B15" s="80" t="s">
        <v>401</v>
      </c>
      <c r="C15" s="78">
        <v>22.44</v>
      </c>
      <c r="D15" s="78">
        <v>21.68</v>
      </c>
      <c r="E15" s="75"/>
    </row>
    <row r="16" spans="1:5">
      <c r="A16" s="76" t="s">
        <v>76</v>
      </c>
      <c r="B16" s="80" t="s">
        <v>402</v>
      </c>
      <c r="C16" s="78">
        <v>6.33</v>
      </c>
      <c r="D16" s="78">
        <v>6.66</v>
      </c>
      <c r="E16" s="75"/>
    </row>
    <row r="17" ht="31.2" spans="1:5">
      <c r="A17" s="76" t="s">
        <v>28</v>
      </c>
      <c r="B17" s="77" t="s">
        <v>403</v>
      </c>
      <c r="C17" s="78">
        <v>62.42</v>
      </c>
      <c r="D17" s="78">
        <v>66.85</v>
      </c>
      <c r="E17" s="75"/>
    </row>
    <row r="18" spans="1:5">
      <c r="A18" s="76" t="s">
        <v>79</v>
      </c>
      <c r="B18" s="77" t="s">
        <v>404</v>
      </c>
      <c r="C18" s="78">
        <v>51.05</v>
      </c>
      <c r="D18" s="78">
        <v>49.39</v>
      </c>
      <c r="E18" s="75"/>
    </row>
    <row r="19" spans="1:5">
      <c r="A19" s="664" t="s">
        <v>32</v>
      </c>
      <c r="B19" s="80" t="s">
        <v>405</v>
      </c>
      <c r="C19" s="78">
        <v>73.82</v>
      </c>
      <c r="D19" s="78">
        <v>70.95</v>
      </c>
      <c r="E19" s="75"/>
    </row>
    <row r="20" spans="1:5">
      <c r="A20" s="68" t="s">
        <v>406</v>
      </c>
      <c r="B20" s="68"/>
      <c r="C20" s="68"/>
      <c r="D20" s="68"/>
      <c r="E20" s="71"/>
    </row>
    <row r="21" spans="1:5">
      <c r="A21" s="76" t="s">
        <v>60</v>
      </c>
      <c r="B21" s="77" t="s">
        <v>407</v>
      </c>
      <c r="C21" s="82"/>
      <c r="D21" s="82"/>
      <c r="E21" s="75"/>
    </row>
    <row r="22" spans="1:5">
      <c r="A22" s="82"/>
      <c r="B22" s="83" t="s">
        <v>408</v>
      </c>
      <c r="C22" s="84">
        <v>0</v>
      </c>
      <c r="D22" s="84">
        <v>0</v>
      </c>
      <c r="E22" s="75"/>
    </row>
    <row r="23" spans="1:5">
      <c r="A23" s="82"/>
      <c r="B23" s="83" t="s">
        <v>409</v>
      </c>
      <c r="C23" s="84">
        <v>0</v>
      </c>
      <c r="D23" s="84">
        <v>0</v>
      </c>
      <c r="E23" s="75"/>
    </row>
    <row r="24" spans="1:5">
      <c r="A24" s="82"/>
      <c r="B24" s="77" t="s">
        <v>410</v>
      </c>
      <c r="C24" s="84"/>
      <c r="D24" s="84"/>
      <c r="E24" s="75"/>
    </row>
    <row r="25" spans="1:5">
      <c r="A25" s="82"/>
      <c r="B25" s="83" t="s">
        <v>408</v>
      </c>
      <c r="C25" s="84">
        <v>0</v>
      </c>
      <c r="D25" s="84">
        <v>0</v>
      </c>
      <c r="E25" s="75"/>
    </row>
    <row r="26" spans="1:5">
      <c r="A26" s="82"/>
      <c r="B26" s="83" t="s">
        <v>409</v>
      </c>
      <c r="C26" s="84">
        <v>0</v>
      </c>
      <c r="D26" s="84">
        <v>0</v>
      </c>
      <c r="E26" s="75"/>
    </row>
    <row r="27" spans="1:5">
      <c r="A27" s="76" t="s">
        <v>62</v>
      </c>
      <c r="B27" s="77" t="s">
        <v>411</v>
      </c>
      <c r="C27" s="84"/>
      <c r="D27" s="84"/>
      <c r="E27" s="75"/>
    </row>
    <row r="28" spans="1:5">
      <c r="A28" s="85"/>
      <c r="B28" s="77" t="s">
        <v>412</v>
      </c>
      <c r="C28" s="86"/>
      <c r="D28" s="86"/>
      <c r="E28" s="87"/>
    </row>
    <row r="29" spans="1:5">
      <c r="A29" s="85"/>
      <c r="B29" s="77" t="s">
        <v>413</v>
      </c>
      <c r="C29" s="88">
        <v>0</v>
      </c>
      <c r="D29" s="89">
        <v>0</v>
      </c>
      <c r="E29" s="87"/>
    </row>
    <row r="30" spans="1:5">
      <c r="A30" s="85"/>
      <c r="B30" s="77" t="s">
        <v>414</v>
      </c>
      <c r="C30" s="90">
        <v>5.05</v>
      </c>
      <c r="D30" s="91">
        <v>5.29</v>
      </c>
      <c r="E30" s="87"/>
    </row>
    <row r="31" spans="1:5">
      <c r="A31" s="85"/>
      <c r="B31" s="77" t="s">
        <v>415</v>
      </c>
      <c r="C31" s="90">
        <v>2</v>
      </c>
      <c r="D31" s="91">
        <v>2</v>
      </c>
      <c r="E31" s="87"/>
    </row>
    <row r="32" spans="1:8">
      <c r="A32" s="76" t="s">
        <v>64</v>
      </c>
      <c r="B32" s="77" t="s">
        <v>416</v>
      </c>
      <c r="C32" s="92">
        <v>0.54</v>
      </c>
      <c r="D32" s="78">
        <v>0.61</v>
      </c>
      <c r="E32" s="75"/>
      <c r="F32" s="75"/>
      <c r="G32" s="75"/>
      <c r="H32" s="75"/>
    </row>
    <row r="33" spans="5:8">
      <c r="E33" s="75"/>
      <c r="F33" s="75"/>
      <c r="G33" s="75"/>
      <c r="H33" s="75"/>
    </row>
    <row r="34" ht="94.5" customHeight="1" spans="1:8">
      <c r="A34" s="93"/>
      <c r="B34" s="94"/>
      <c r="C34" s="94"/>
      <c r="D34" s="94"/>
      <c r="E34" s="75"/>
      <c r="F34" s="75"/>
      <c r="G34" s="75"/>
      <c r="H34" s="75"/>
    </row>
    <row r="35" ht="15" customHeight="1" spans="1:8">
      <c r="A35" s="93"/>
      <c r="B35" s="95"/>
      <c r="C35" s="95"/>
      <c r="D35" s="95"/>
      <c r="E35" s="75"/>
      <c r="F35" s="75"/>
      <c r="G35" s="75"/>
      <c r="H35" s="75"/>
    </row>
    <row r="36" ht="15" customHeight="1" spans="1:8">
      <c r="A36" s="93"/>
      <c r="B36" s="95"/>
      <c r="C36" s="95"/>
      <c r="D36" s="95"/>
      <c r="E36" s="75"/>
      <c r="F36" s="75"/>
      <c r="G36" s="75"/>
      <c r="H36" s="75"/>
    </row>
    <row r="37" spans="1:8">
      <c r="A37" s="93"/>
      <c r="E37" s="75"/>
      <c r="F37" s="75"/>
      <c r="G37" s="75"/>
      <c r="H37" s="75"/>
    </row>
    <row r="38" spans="5:8">
      <c r="E38" s="75"/>
      <c r="F38" s="75"/>
      <c r="G38" s="75"/>
      <c r="H38" s="75"/>
    </row>
    <row r="39" spans="5:8">
      <c r="E39" s="75"/>
      <c r="F39" s="75"/>
      <c r="G39" s="75"/>
      <c r="H39" s="75"/>
    </row>
    <row r="40" spans="11:11">
      <c r="K40" s="96"/>
    </row>
    <row r="41" spans="11:11">
      <c r="K41" s="97"/>
    </row>
  </sheetData>
  <sheetProtection sheet="1" objects="1"/>
  <mergeCells count="8">
    <mergeCell ref="A1:D1"/>
    <mergeCell ref="A3:D3"/>
    <mergeCell ref="A4:D4"/>
    <mergeCell ref="A6:B6"/>
    <mergeCell ref="A7:D7"/>
    <mergeCell ref="A20:D20"/>
    <mergeCell ref="B34:D34"/>
    <mergeCell ref="B35:D36"/>
  </mergeCells>
  <pageMargins left="0.7" right="0.7" top="0.75" bottom="0.75" header="0.3" footer="0.3"/>
  <pageSetup paperSize="9" scale="65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92D050"/>
  </sheetPr>
  <dimension ref="A1:K39"/>
  <sheetViews>
    <sheetView showGridLines="0" tabSelected="1" view="pageBreakPreview" zoomScale="60" zoomScaleNormal="100" workbookViewId="0">
      <selection activeCell="E22" sqref="E22"/>
    </sheetView>
  </sheetViews>
  <sheetFormatPr defaultColWidth="9.13888888888889" defaultRowHeight="15.6"/>
  <cols>
    <col min="1" max="1" width="5.28703703703704" style="3" customWidth="1"/>
    <col min="2" max="2" width="32.4259259259259" style="4" customWidth="1"/>
    <col min="3" max="7" width="22.712962962963" style="4" customWidth="1"/>
    <col min="8" max="16384" width="9.13888888888889" style="4"/>
  </cols>
  <sheetData>
    <row r="1" s="1" customFormat="1" ht="24" customHeight="1" spans="1:7">
      <c r="A1" s="5" t="s">
        <v>417</v>
      </c>
      <c r="B1" s="5"/>
      <c r="C1" s="5"/>
      <c r="D1" s="5"/>
      <c r="E1" s="5"/>
      <c r="F1" s="5"/>
      <c r="G1" s="5"/>
    </row>
    <row r="2" s="1" customFormat="1" spans="1:7">
      <c r="A2" s="6"/>
      <c r="B2" s="6"/>
      <c r="C2" s="6"/>
      <c r="D2" s="6"/>
      <c r="E2" s="6"/>
      <c r="F2" s="6"/>
      <c r="G2" s="6"/>
    </row>
    <row r="3" s="2" customFormat="1" ht="21.75" customHeight="1" spans="1:7">
      <c r="A3" s="7" t="s">
        <v>1</v>
      </c>
      <c r="B3" s="7"/>
      <c r="C3" s="7"/>
      <c r="D3" s="7"/>
      <c r="E3" s="7"/>
      <c r="F3" s="7"/>
      <c r="G3" s="7"/>
    </row>
    <row r="4" s="2" customFormat="1" ht="21.75" customHeight="1" spans="1:7">
      <c r="A4" s="639" t="str">
        <f>'Tw-Neraca'!B4</f>
        <v>31 Desember 2025 (Audited)</v>
      </c>
      <c r="B4" s="7"/>
      <c r="C4" s="7"/>
      <c r="D4" s="7"/>
      <c r="E4" s="7"/>
      <c r="F4" s="7"/>
      <c r="G4" s="7"/>
    </row>
    <row r="5" s="2" customFormat="1" ht="24.75" customHeight="1" spans="1:7">
      <c r="A5" s="8"/>
      <c r="B5" s="9"/>
      <c r="D5" s="9"/>
      <c r="E5" s="9"/>
      <c r="F5" s="9"/>
      <c r="G5" s="10" t="s">
        <v>3</v>
      </c>
    </row>
    <row r="6" ht="20.25" customHeight="1" spans="1:8">
      <c r="A6" s="11"/>
      <c r="B6" s="12" t="s">
        <v>418</v>
      </c>
      <c r="C6" s="13" t="s">
        <v>4</v>
      </c>
      <c r="D6" s="14"/>
      <c r="E6" s="14"/>
      <c r="F6" s="14"/>
      <c r="G6" s="15"/>
      <c r="H6" s="2"/>
    </row>
    <row r="7" ht="21" customHeight="1" spans="1:8">
      <c r="A7" s="16" t="s">
        <v>419</v>
      </c>
      <c r="B7" s="17"/>
      <c r="C7" s="18" t="s">
        <v>420</v>
      </c>
      <c r="D7" s="19" t="s">
        <v>421</v>
      </c>
      <c r="E7" s="19"/>
      <c r="F7" s="20" t="s">
        <v>422</v>
      </c>
      <c r="G7" s="21"/>
      <c r="H7" s="2"/>
    </row>
    <row r="8" ht="21" customHeight="1" spans="1:8">
      <c r="A8" s="22"/>
      <c r="B8" s="17"/>
      <c r="C8" s="23"/>
      <c r="D8" s="24" t="s">
        <v>423</v>
      </c>
      <c r="E8" s="25" t="s">
        <v>424</v>
      </c>
      <c r="F8" s="26" t="s">
        <v>425</v>
      </c>
      <c r="G8" s="27" t="s">
        <v>426</v>
      </c>
      <c r="H8" s="2"/>
    </row>
    <row r="9" ht="6" customHeight="1" spans="1:7">
      <c r="A9" s="28"/>
      <c r="B9" s="29"/>
      <c r="C9" s="29"/>
      <c r="D9" s="29"/>
      <c r="E9" s="29"/>
      <c r="F9" s="29"/>
      <c r="G9" s="30"/>
    </row>
    <row r="10" s="2" customFormat="1" ht="24" customHeight="1" spans="1:7">
      <c r="A10" s="31" t="s">
        <v>427</v>
      </c>
      <c r="B10" s="32" t="s">
        <v>428</v>
      </c>
      <c r="C10" s="33"/>
      <c r="D10" s="33"/>
      <c r="E10" s="33"/>
      <c r="F10" s="33"/>
      <c r="G10" s="34"/>
    </row>
    <row r="11" s="2" customFormat="1" ht="24" customHeight="1" spans="1:7">
      <c r="A11" s="35">
        <v>1</v>
      </c>
      <c r="B11" s="36" t="s">
        <v>429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</row>
    <row r="12" s="2" customFormat="1" ht="24" customHeight="1" spans="1:7">
      <c r="A12" s="35">
        <v>2</v>
      </c>
      <c r="B12" s="38" t="s">
        <v>430</v>
      </c>
      <c r="C12" s="39">
        <v>0</v>
      </c>
      <c r="D12" s="39">
        <v>0</v>
      </c>
      <c r="E12" s="39">
        <v>0</v>
      </c>
      <c r="F12" s="39">
        <v>0</v>
      </c>
      <c r="G12" s="40">
        <v>0</v>
      </c>
    </row>
    <row r="13" s="2" customFormat="1" ht="24" customHeight="1" spans="1:7">
      <c r="A13" s="35">
        <v>3</v>
      </c>
      <c r="B13" s="38" t="s">
        <v>431</v>
      </c>
      <c r="C13" s="39">
        <v>0</v>
      </c>
      <c r="D13" s="39">
        <v>0</v>
      </c>
      <c r="E13" s="39">
        <v>0</v>
      </c>
      <c r="F13" s="39">
        <v>0</v>
      </c>
      <c r="G13" s="40">
        <v>0</v>
      </c>
    </row>
    <row r="14" s="2" customFormat="1" ht="24" customHeight="1" spans="1:7">
      <c r="A14" s="35"/>
      <c r="B14" s="41" t="s">
        <v>432</v>
      </c>
      <c r="C14" s="39">
        <v>0</v>
      </c>
      <c r="D14" s="39">
        <v>0</v>
      </c>
      <c r="E14" s="39">
        <v>0</v>
      </c>
      <c r="F14" s="39">
        <v>0</v>
      </c>
      <c r="G14" s="40">
        <v>0</v>
      </c>
    </row>
    <row r="15" s="2" customFormat="1" ht="24" customHeight="1" spans="1:7">
      <c r="A15" s="35"/>
      <c r="B15" s="41" t="s">
        <v>433</v>
      </c>
      <c r="C15" s="39">
        <v>0</v>
      </c>
      <c r="D15" s="39">
        <v>0</v>
      </c>
      <c r="E15" s="39">
        <v>0</v>
      </c>
      <c r="F15" s="39">
        <v>0</v>
      </c>
      <c r="G15" s="40">
        <v>0</v>
      </c>
    </row>
    <row r="16" s="2" customFormat="1" ht="24" customHeight="1" spans="1:7">
      <c r="A16" s="35">
        <v>4</v>
      </c>
      <c r="B16" s="38" t="s">
        <v>434</v>
      </c>
      <c r="C16" s="39">
        <v>0</v>
      </c>
      <c r="D16" s="39">
        <v>0</v>
      </c>
      <c r="E16" s="39">
        <v>0</v>
      </c>
      <c r="F16" s="39">
        <v>0</v>
      </c>
      <c r="G16" s="40">
        <v>0</v>
      </c>
    </row>
    <row r="17" s="2" customFormat="1" ht="24" customHeight="1" spans="1:7">
      <c r="A17" s="35">
        <v>5</v>
      </c>
      <c r="B17" s="38" t="s">
        <v>435</v>
      </c>
      <c r="C17" s="39">
        <v>0</v>
      </c>
      <c r="D17" s="39">
        <v>0</v>
      </c>
      <c r="E17" s="39">
        <v>0</v>
      </c>
      <c r="F17" s="39">
        <v>0</v>
      </c>
      <c r="G17" s="40">
        <v>0</v>
      </c>
    </row>
    <row r="18" s="2" customFormat="1" ht="24" customHeight="1" spans="1:7">
      <c r="A18" s="35">
        <v>6</v>
      </c>
      <c r="B18" s="41" t="s">
        <v>40</v>
      </c>
      <c r="C18" s="39">
        <v>0</v>
      </c>
      <c r="D18" s="39">
        <v>0</v>
      </c>
      <c r="E18" s="39">
        <v>0</v>
      </c>
      <c r="F18" s="39">
        <v>0</v>
      </c>
      <c r="G18" s="40">
        <v>0</v>
      </c>
    </row>
    <row r="19" s="2" customFormat="1" ht="24" customHeight="1" spans="1:7">
      <c r="A19" s="35"/>
      <c r="B19" s="41"/>
      <c r="C19" s="39"/>
      <c r="D19" s="39"/>
      <c r="E19" s="39"/>
      <c r="F19" s="39"/>
      <c r="G19" s="40"/>
    </row>
    <row r="20" s="2" customFormat="1" ht="24" customHeight="1" spans="1:7">
      <c r="A20" s="42" t="s">
        <v>436</v>
      </c>
      <c r="B20" s="43" t="s">
        <v>437</v>
      </c>
      <c r="C20" s="44"/>
      <c r="D20" s="44"/>
      <c r="E20" s="44"/>
      <c r="F20" s="44"/>
      <c r="G20" s="45"/>
    </row>
    <row r="21" s="2" customFormat="1" ht="24" customHeight="1" spans="1:7">
      <c r="A21" s="35">
        <v>1</v>
      </c>
      <c r="B21" s="38" t="s">
        <v>430</v>
      </c>
      <c r="C21" s="39">
        <v>0</v>
      </c>
      <c r="D21" s="39">
        <v>0</v>
      </c>
      <c r="E21" s="39">
        <v>0</v>
      </c>
      <c r="F21" s="39">
        <v>0</v>
      </c>
      <c r="G21" s="40">
        <v>0</v>
      </c>
    </row>
    <row r="22" s="2" customFormat="1" ht="24" customHeight="1" spans="1:7">
      <c r="A22" s="35">
        <v>2</v>
      </c>
      <c r="B22" s="38" t="s">
        <v>431</v>
      </c>
      <c r="C22" s="39">
        <v>0</v>
      </c>
      <c r="D22" s="39">
        <v>0</v>
      </c>
      <c r="E22" s="39">
        <v>0</v>
      </c>
      <c r="F22" s="39">
        <v>0</v>
      </c>
      <c r="G22" s="40">
        <v>0</v>
      </c>
    </row>
    <row r="23" s="2" customFormat="1" ht="24" customHeight="1" spans="1:7">
      <c r="A23" s="35"/>
      <c r="B23" s="41" t="s">
        <v>432</v>
      </c>
      <c r="C23" s="39">
        <v>0</v>
      </c>
      <c r="D23" s="39">
        <v>0</v>
      </c>
      <c r="E23" s="39">
        <v>0</v>
      </c>
      <c r="F23" s="39">
        <v>0</v>
      </c>
      <c r="G23" s="40">
        <v>0</v>
      </c>
    </row>
    <row r="24" s="2" customFormat="1" ht="24" customHeight="1" spans="1:7">
      <c r="A24" s="35"/>
      <c r="B24" s="41" t="s">
        <v>433</v>
      </c>
      <c r="C24" s="39">
        <v>0</v>
      </c>
      <c r="D24" s="39">
        <v>0</v>
      </c>
      <c r="E24" s="39">
        <v>0</v>
      </c>
      <c r="F24" s="39">
        <v>0</v>
      </c>
      <c r="G24" s="40">
        <v>0</v>
      </c>
    </row>
    <row r="25" s="2" customFormat="1" ht="24" customHeight="1" spans="1:7">
      <c r="A25" s="35">
        <v>3</v>
      </c>
      <c r="B25" s="38" t="s">
        <v>434</v>
      </c>
      <c r="C25" s="39">
        <v>0</v>
      </c>
      <c r="D25" s="39">
        <v>0</v>
      </c>
      <c r="E25" s="39">
        <v>0</v>
      </c>
      <c r="F25" s="39">
        <v>0</v>
      </c>
      <c r="G25" s="40">
        <v>0</v>
      </c>
    </row>
    <row r="26" s="2" customFormat="1" ht="24" customHeight="1" spans="1:7">
      <c r="A26" s="35">
        <v>4</v>
      </c>
      <c r="B26" s="38" t="s">
        <v>435</v>
      </c>
      <c r="C26" s="39">
        <v>0</v>
      </c>
      <c r="D26" s="39">
        <v>0</v>
      </c>
      <c r="E26" s="39">
        <v>0</v>
      </c>
      <c r="F26" s="39">
        <v>0</v>
      </c>
      <c r="G26" s="40">
        <v>0</v>
      </c>
    </row>
    <row r="27" s="2" customFormat="1" ht="24" customHeight="1" spans="1:7">
      <c r="A27" s="35">
        <v>5</v>
      </c>
      <c r="B27" s="41" t="s">
        <v>40</v>
      </c>
      <c r="C27" s="39">
        <v>0</v>
      </c>
      <c r="D27" s="39">
        <v>0</v>
      </c>
      <c r="E27" s="39">
        <v>0</v>
      </c>
      <c r="F27" s="39">
        <v>0</v>
      </c>
      <c r="G27" s="40">
        <v>0</v>
      </c>
    </row>
    <row r="28" s="2" customFormat="1" ht="24" customHeight="1" spans="1:11">
      <c r="A28" s="35"/>
      <c r="B28" s="41"/>
      <c r="C28" s="39"/>
      <c r="D28" s="39"/>
      <c r="E28" s="39"/>
      <c r="F28" s="39"/>
      <c r="G28" s="40"/>
      <c r="K28" s="59"/>
    </row>
    <row r="29" s="2" customFormat="1" ht="24" customHeight="1" spans="1:11">
      <c r="A29" s="42" t="s">
        <v>438</v>
      </c>
      <c r="B29" s="43" t="s">
        <v>40</v>
      </c>
      <c r="C29" s="44"/>
      <c r="D29" s="44"/>
      <c r="E29" s="44"/>
      <c r="F29" s="44"/>
      <c r="G29" s="45"/>
      <c r="K29" s="59"/>
    </row>
    <row r="30" s="2" customFormat="1" ht="24" customHeight="1" spans="1:7">
      <c r="A30" s="35"/>
      <c r="B30" s="41"/>
      <c r="C30" s="39"/>
      <c r="D30" s="39"/>
      <c r="E30" s="39"/>
      <c r="F30" s="39"/>
      <c r="G30" s="40"/>
    </row>
    <row r="31" s="2" customFormat="1" ht="24" customHeight="1" spans="1:7">
      <c r="A31" s="46"/>
      <c r="B31" s="47" t="s">
        <v>439</v>
      </c>
      <c r="C31" s="48">
        <v>0</v>
      </c>
      <c r="D31" s="49">
        <v>0</v>
      </c>
      <c r="E31" s="49">
        <v>0</v>
      </c>
      <c r="F31" s="49">
        <v>0</v>
      </c>
      <c r="G31" s="50">
        <v>0</v>
      </c>
    </row>
    <row r="32" ht="24.95" customHeight="1"/>
    <row r="33" spans="1:7">
      <c r="A33" s="51" t="s">
        <v>440</v>
      </c>
      <c r="B33" s="51"/>
      <c r="C33" s="51"/>
      <c r="D33" s="51"/>
      <c r="E33" s="51"/>
      <c r="F33" s="51"/>
      <c r="G33" s="51"/>
    </row>
    <row r="34" ht="36.75" customHeight="1" spans="1:7">
      <c r="A34" s="52" t="s">
        <v>441</v>
      </c>
      <c r="B34" s="53" t="s">
        <v>442</v>
      </c>
      <c r="C34" s="53"/>
      <c r="D34" s="53"/>
      <c r="E34" s="53"/>
      <c r="F34" s="53"/>
      <c r="G34" s="54"/>
    </row>
    <row r="35" ht="48" customHeight="1" spans="1:7">
      <c r="A35" s="55" t="s">
        <v>443</v>
      </c>
      <c r="B35" s="56" t="s">
        <v>444</v>
      </c>
      <c r="C35" s="56"/>
      <c r="D35" s="56"/>
      <c r="E35" s="56"/>
      <c r="F35" s="56"/>
      <c r="G35" s="57"/>
    </row>
    <row r="36" spans="1:7">
      <c r="A36" s="58" t="s">
        <v>445</v>
      </c>
      <c r="B36" s="53" t="s">
        <v>446</v>
      </c>
      <c r="C36" s="53"/>
      <c r="D36" s="53"/>
      <c r="E36" s="53"/>
      <c r="F36" s="53"/>
      <c r="G36" s="54"/>
    </row>
    <row r="37" ht="87.75" customHeight="1" spans="1:7">
      <c r="A37" s="58" t="s">
        <v>447</v>
      </c>
      <c r="B37" s="53" t="s">
        <v>448</v>
      </c>
      <c r="C37" s="53"/>
      <c r="D37" s="53"/>
      <c r="E37" s="53"/>
      <c r="F37" s="53"/>
      <c r="G37" s="54"/>
    </row>
    <row r="38" ht="64.5" customHeight="1" spans="1:7">
      <c r="A38" s="58" t="s">
        <v>449</v>
      </c>
      <c r="B38" s="53" t="s">
        <v>450</v>
      </c>
      <c r="C38" s="53"/>
      <c r="D38" s="53"/>
      <c r="E38" s="53"/>
      <c r="F38" s="53"/>
      <c r="G38" s="54"/>
    </row>
    <row r="39" spans="1:1">
      <c r="A39" s="4"/>
    </row>
  </sheetData>
  <sheetProtection sheet="1" objects="1"/>
  <mergeCells count="16">
    <mergeCell ref="A1:G1"/>
    <mergeCell ref="A3:G3"/>
    <mergeCell ref="A4:G4"/>
    <mergeCell ref="C6:G6"/>
    <mergeCell ref="D7:E7"/>
    <mergeCell ref="F7:G7"/>
    <mergeCell ref="A9:G9"/>
    <mergeCell ref="B10:G10"/>
    <mergeCell ref="A33:G33"/>
    <mergeCell ref="B34:G34"/>
    <mergeCell ref="B35:G35"/>
    <mergeCell ref="B36:G36"/>
    <mergeCell ref="B37:G37"/>
    <mergeCell ref="B38:G38"/>
    <mergeCell ref="B6:B8"/>
    <mergeCell ref="C7:C8"/>
  </mergeCells>
  <printOptions horizontalCentered="1"/>
  <pageMargins left="0.196850393700787" right="0.196850393700787" top="0.393700787401575" bottom="0.393700787401575" header="0" footer="0"/>
  <pageSetup paperSize="9" scale="6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Tw-Neraca</vt:lpstr>
      <vt:lpstr>Tw-LR</vt:lpstr>
      <vt:lpstr>Tw-RekAdm</vt:lpstr>
      <vt:lpstr>Tw-KAP</vt:lpstr>
      <vt:lpstr>Tw-KPMM BU</vt:lpstr>
      <vt:lpstr>Tw-Rasio Keuangan</vt:lpstr>
      <vt:lpstr>Tw-Spot dan Derivatif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O1370</cp:lastModifiedBy>
  <dcterms:created xsi:type="dcterms:W3CDTF">2020-10-19T08:27:00Z</dcterms:created>
  <cp:lastPrinted>2025-10-07T07:33:00Z</cp:lastPrinted>
  <dcterms:modified xsi:type="dcterms:W3CDTF">2026-01-22T02:27:34Z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6EFC457E65C44E819F02F5021DBDACAD</vt:lpwstr>
  </property>
  <property fmtid="{D5CDD505-2E9C-101B-9397-08002B2CF9AE}" pid="3" name="KSOProductBuildVer">
    <vt:lpwstr>1033-12.2.0.23196</vt:lpwstr>
  </property>
</Properties>
</file>