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95" activeTab="2"/>
  </bookViews>
  <sheets>
    <sheet name="B-Neraca" sheetId="1" r:id="rId1"/>
    <sheet name="B-LR" sheetId="2" r:id="rId2"/>
    <sheet name="B-RekAdm" sheetId="3" r:id="rId3"/>
  </sheets>
  <externalReferences>
    <externalReference r:id="rId4"/>
  </externalReferences>
  <definedNames>
    <definedName name="aaa">#REF!</definedName>
    <definedName name="Approach">[1]Parameters!$C$352:$C$354</definedName>
    <definedName name="Group">[1]Parameters!$C$317:$C$318</definedName>
    <definedName name="NERACA_1" localSheetId="1">#REF!</definedName>
    <definedName name="NERACA_1" localSheetId="0">#REF!</definedName>
    <definedName name="NERACA_1" localSheetId="2">#REF!</definedName>
    <definedName name="NERACA_1">#REF!</definedName>
    <definedName name="OpRiskApproach">[1]Parameters!$C$346:$C$347</definedName>
    <definedName name="_xlnm.Print_Area" localSheetId="1">'B-LR'!$A$1:$E$67</definedName>
    <definedName name="_xlnm.Print_Area" localSheetId="0">'B-Neraca'!$A$1:$F$86</definedName>
    <definedName name="_xlnm.Print_Area" localSheetId="2">'B-RekAdm'!$A$1:$G$57</definedName>
    <definedName name="_xlnm.Print_Titles" localSheetId="1">'B-LR'!$6:$8</definedName>
    <definedName name="_xlnm.Print_Titles" localSheetId="0">'B-Neraca'!$6:$9</definedName>
    <definedName name="_xlnm.Print_Titles" localSheetId="2">'B-RekAdm'!$1:$9</definedName>
    <definedName name="YesNo">[1]Parameters!$C$315:$C$316</definedName>
  </definedNames>
  <calcPr calcId="144525"/>
</workbook>
</file>

<file path=xl/sharedStrings.xml><?xml version="1.0" encoding="utf-8"?>
<sst xmlns="http://schemas.openxmlformats.org/spreadsheetml/2006/main" count="316" uniqueCount="198">
  <si>
    <t>LAPORAN POSISI KEUANGAN BULANAN</t>
  </si>
  <si>
    <t>Bank                     : PT BANK BPD BALI</t>
  </si>
  <si>
    <t>Tanggal Laporan    : 30 APRIL 2023</t>
  </si>
  <si>
    <t>(dalam jutaan rupiah)</t>
  </si>
  <si>
    <t>No.</t>
  </si>
  <si>
    <t>POS - POS</t>
  </si>
  <si>
    <t>INDIVIDUAL</t>
  </si>
  <si>
    <t xml:space="preserve">Sandi </t>
  </si>
  <si>
    <t>30 APRIL 2023</t>
  </si>
  <si>
    <t>ASET</t>
  </si>
  <si>
    <t xml:space="preserve">1. </t>
  </si>
  <si>
    <t>Kas</t>
  </si>
  <si>
    <t xml:space="preserve">2. </t>
  </si>
  <si>
    <t>Penempatan pada Bank Indonesia</t>
  </si>
  <si>
    <t xml:space="preserve">3. </t>
  </si>
  <si>
    <t>Penempatan pada bank lain</t>
  </si>
  <si>
    <t xml:space="preserve">4. </t>
  </si>
  <si>
    <r>
      <rPr>
        <sz val="13"/>
        <rFont val="Bookman Old Style"/>
        <charset val="134"/>
      </rPr>
      <t>Tagihan spot dan derivatif/</t>
    </r>
    <r>
      <rPr>
        <i/>
        <sz val="13"/>
        <rFont val="Bookman Old Style"/>
        <charset val="134"/>
      </rPr>
      <t>forward</t>
    </r>
  </si>
  <si>
    <t xml:space="preserve">5. </t>
  </si>
  <si>
    <t>Surat berharga yang dimiliki</t>
  </si>
  <si>
    <t xml:space="preserve">6. </t>
  </si>
  <si>
    <r>
      <rPr>
        <sz val="13"/>
        <rFont val="Bookman Old Style"/>
        <charset val="134"/>
      </rPr>
      <t>Surat berharga yang dijual dengan janji dibeli kembali (</t>
    </r>
    <r>
      <rPr>
        <i/>
        <sz val="13"/>
        <rFont val="Bookman Old Style"/>
        <charset val="134"/>
      </rPr>
      <t>repo</t>
    </r>
    <r>
      <rPr>
        <sz val="13"/>
        <rFont val="Bookman Old Style"/>
        <charset val="134"/>
      </rPr>
      <t xml:space="preserve">) </t>
    </r>
  </si>
  <si>
    <t xml:space="preserve">7. </t>
  </si>
  <si>
    <r>
      <rPr>
        <sz val="13"/>
        <rFont val="Bookman Old Style"/>
        <charset val="134"/>
      </rPr>
      <t>Tagihan atas surat berharga yang dibeli dengan janji dijual kembali (r</t>
    </r>
    <r>
      <rPr>
        <i/>
        <sz val="13"/>
        <rFont val="Bookman Old Style"/>
        <charset val="134"/>
      </rPr>
      <t>everse repo</t>
    </r>
    <r>
      <rPr>
        <sz val="13"/>
        <rFont val="Bookman Old Style"/>
        <charset val="134"/>
      </rPr>
      <t>)</t>
    </r>
  </si>
  <si>
    <t xml:space="preserve">8. </t>
  </si>
  <si>
    <t>Tagihan akseptasi</t>
  </si>
  <si>
    <t xml:space="preserve">9. </t>
  </si>
  <si>
    <t>Kredit yang diberikan</t>
  </si>
  <si>
    <t>10.</t>
  </si>
  <si>
    <r>
      <rPr>
        <sz val="13"/>
        <rFont val="Bookman Old Style"/>
        <charset val="134"/>
      </rPr>
      <t xml:space="preserve">Pembiayaan syariah </t>
    </r>
    <r>
      <rPr>
        <vertAlign val="superscript"/>
        <sz val="13"/>
        <rFont val="Times New Roman"/>
        <charset val="134"/>
      </rPr>
      <t>1)</t>
    </r>
  </si>
  <si>
    <t>11.</t>
  </si>
  <si>
    <t>Penyertaan modal</t>
  </si>
  <si>
    <t>12.</t>
  </si>
  <si>
    <t>Aset keuangan lainnya</t>
  </si>
  <si>
    <t>13.</t>
  </si>
  <si>
    <t>Cadangan kerugian penurunan nilai aset keuangan -/-</t>
  </si>
  <si>
    <t>a.</t>
  </si>
  <si>
    <t>b.</t>
  </si>
  <si>
    <r>
      <rPr>
        <sz val="13"/>
        <rFont val="Bookman Old Style"/>
        <charset val="134"/>
      </rPr>
      <t>Kredit yang diberikan dan pembiayaan syariah</t>
    </r>
    <r>
      <rPr>
        <vertAlign val="superscript"/>
        <sz val="13"/>
        <color theme="1"/>
        <rFont val="Times New Roman"/>
        <charset val="134"/>
      </rPr>
      <t>1)</t>
    </r>
  </si>
  <si>
    <t>c.</t>
  </si>
  <si>
    <t>Lainnya</t>
  </si>
  <si>
    <t>14.</t>
  </si>
  <si>
    <t>Aset tidak berwujud</t>
  </si>
  <si>
    <t>Akumulasi amortisasi aset tidak berwujud -/-</t>
  </si>
  <si>
    <t>15.</t>
  </si>
  <si>
    <t>Aset tetap dan inventaris</t>
  </si>
  <si>
    <t>Akumulasi penyusutan aset tetap dan inventaris -/-</t>
  </si>
  <si>
    <t>16.</t>
  </si>
  <si>
    <t>Aset non produktif</t>
  </si>
  <si>
    <t>Properti terbengkalai</t>
  </si>
  <si>
    <t>Agunan yang diambil alih</t>
  </si>
  <si>
    <t>Rekening tunda</t>
  </si>
  <si>
    <t>d.</t>
  </si>
  <si>
    <r>
      <rPr>
        <sz val="13"/>
        <rFont val="Bookman Old Style"/>
        <charset val="134"/>
      </rPr>
      <t>Aset antarkantor</t>
    </r>
    <r>
      <rPr>
        <vertAlign val="superscript"/>
        <sz val="13"/>
        <rFont val="Bookman Old Style"/>
        <charset val="134"/>
      </rPr>
      <t xml:space="preserve"> 2)</t>
    </r>
  </si>
  <si>
    <t>17.</t>
  </si>
  <si>
    <t>Aset lainnya</t>
  </si>
  <si>
    <t>TOTAL ASET</t>
  </si>
  <si>
    <t>LIABILITAS DAN EKUITAS</t>
  </si>
  <si>
    <t>LIABILITAS</t>
  </si>
  <si>
    <t>1.</t>
  </si>
  <si>
    <t>Giro</t>
  </si>
  <si>
    <t>2.</t>
  </si>
  <si>
    <t>Tabungan</t>
  </si>
  <si>
    <t>3.</t>
  </si>
  <si>
    <t xml:space="preserve">Deposito </t>
  </si>
  <si>
    <t>4.</t>
  </si>
  <si>
    <t>Uang Elektronik</t>
  </si>
  <si>
    <t>5.</t>
  </si>
  <si>
    <t>Liabilitas kepada Bank Indonesia</t>
  </si>
  <si>
    <t>6.</t>
  </si>
  <si>
    <t>Liabilitas kepada bank lain</t>
  </si>
  <si>
    <t>7.</t>
  </si>
  <si>
    <r>
      <rPr>
        <sz val="13"/>
        <rFont val="Bookman Old Style"/>
        <charset val="134"/>
      </rPr>
      <t>Liabilitas spot dan derivatif/</t>
    </r>
    <r>
      <rPr>
        <i/>
        <sz val="13"/>
        <rFont val="Bookman Old Style"/>
        <charset val="134"/>
      </rPr>
      <t>forward</t>
    </r>
  </si>
  <si>
    <t>8.</t>
  </si>
  <si>
    <r>
      <rPr>
        <sz val="13"/>
        <rFont val="Bookman Old Style"/>
        <charset val="134"/>
      </rPr>
      <t>Liabilitas atas surat berharga yang dijual dengan janji dibeli kembali (</t>
    </r>
    <r>
      <rPr>
        <i/>
        <sz val="13"/>
        <rFont val="Bookman Old Style"/>
        <charset val="134"/>
      </rPr>
      <t>repo</t>
    </r>
    <r>
      <rPr>
        <sz val="13"/>
        <rFont val="Bookman Old Style"/>
        <charset val="134"/>
      </rPr>
      <t>)</t>
    </r>
  </si>
  <si>
    <t>9.</t>
  </si>
  <si>
    <t>Liabilitas akseptasi</t>
  </si>
  <si>
    <t>Surat berharga yang diterbitkan</t>
  </si>
  <si>
    <t>Pinjaman/pembiayaan yang diterima</t>
  </si>
  <si>
    <t>Setoran jaminan</t>
  </si>
  <si>
    <r>
      <rPr>
        <sz val="13"/>
        <rFont val="Bookman Old Style"/>
        <charset val="134"/>
      </rPr>
      <t>Liabilitas antarkantor</t>
    </r>
    <r>
      <rPr>
        <vertAlign val="superscript"/>
        <sz val="13"/>
        <rFont val="Bookman Old Style"/>
        <charset val="134"/>
      </rPr>
      <t xml:space="preserve"> 2)</t>
    </r>
  </si>
  <si>
    <t>Liabilitas lainnya</t>
  </si>
  <si>
    <t>TOTAL LIABILITAS</t>
  </si>
  <si>
    <t>EKUITAS</t>
  </si>
  <si>
    <t>Modal disetor</t>
  </si>
  <si>
    <t>Modal dasar</t>
  </si>
  <si>
    <t>Modal yang belum disetor -/-</t>
  </si>
  <si>
    <r>
      <rPr>
        <sz val="13"/>
        <rFont val="Bookman Old Style"/>
        <charset val="134"/>
      </rPr>
      <t>Saham yang dibeli kembali (</t>
    </r>
    <r>
      <rPr>
        <i/>
        <sz val="13"/>
        <rFont val="Bookman Old Style"/>
        <charset val="134"/>
      </rPr>
      <t>treasury stock</t>
    </r>
    <r>
      <rPr>
        <sz val="13"/>
        <rFont val="Bookman Old Style"/>
        <charset val="134"/>
      </rPr>
      <t>) -/-</t>
    </r>
  </si>
  <si>
    <t>Tambahan modal disetor</t>
  </si>
  <si>
    <t xml:space="preserve">a. </t>
  </si>
  <si>
    <t>Agio</t>
  </si>
  <si>
    <t>Disagio -/-</t>
  </si>
  <si>
    <t>Dana setoran modal</t>
  </si>
  <si>
    <t>Penghasilan komprehensif lain</t>
  </si>
  <si>
    <t>a</t>
  </si>
  <si>
    <t>Keuntungan</t>
  </si>
  <si>
    <t>b</t>
  </si>
  <si>
    <t>Kerugian -/-</t>
  </si>
  <si>
    <t>18.</t>
  </si>
  <si>
    <t>Cadangan</t>
  </si>
  <si>
    <t>Cadangan umum</t>
  </si>
  <si>
    <t xml:space="preserve">b. </t>
  </si>
  <si>
    <t>Cadangan tujuan</t>
  </si>
  <si>
    <t>19.</t>
  </si>
  <si>
    <t>Laba/rugi</t>
  </si>
  <si>
    <t xml:space="preserve">Tahun-tahun lalu </t>
  </si>
  <si>
    <r>
      <rPr>
        <sz val="13"/>
        <rFont val="Bookman Old Style"/>
        <charset val="134"/>
      </rPr>
      <t xml:space="preserve">Tahun berjalan </t>
    </r>
    <r>
      <rPr>
        <vertAlign val="superscript"/>
        <sz val="13"/>
        <rFont val="Bookman Old Style"/>
        <charset val="134"/>
      </rPr>
      <t>3)</t>
    </r>
  </si>
  <si>
    <t>Dividen yang dibayarkan -/-</t>
  </si>
  <si>
    <t>TOTAL EKUITAS</t>
  </si>
  <si>
    <t>TOTAL LIABILITAS DAN EKUITAS</t>
  </si>
  <si>
    <t>Keterangan :</t>
  </si>
  <si>
    <t>1)</t>
  </si>
  <si>
    <t>:</t>
  </si>
  <si>
    <t>Diisi oleh Bank yang memiliki Unit Usaha Syariah (UUS)</t>
  </si>
  <si>
    <r>
      <rPr>
        <sz val="13"/>
        <color theme="1"/>
        <rFont val="Times New Roman"/>
        <charset val="134"/>
      </rPr>
      <t xml:space="preserve">Pembiayaan syariah antara lain meliputi </t>
    </r>
    <r>
      <rPr>
        <i/>
        <sz val="13"/>
        <color theme="1"/>
        <rFont val="Times New Roman"/>
        <charset val="134"/>
      </rPr>
      <t>Murabahah - net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Mudharabah - net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Musyarakah - net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Salam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Istishna' - net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Qardh</t>
    </r>
    <r>
      <rPr>
        <sz val="13"/>
        <color theme="1"/>
        <rFont val="Times New Roman"/>
        <charset val="134"/>
      </rPr>
      <t xml:space="preserve">, Pembiayaan, </t>
    </r>
    <r>
      <rPr>
        <i/>
        <sz val="13"/>
        <color theme="1"/>
        <rFont val="Times New Roman"/>
        <charset val="134"/>
      </rPr>
      <t>Ijarah - net</t>
    </r>
    <r>
      <rPr>
        <sz val="13"/>
        <color theme="1"/>
        <rFont val="Times New Roman"/>
        <charset val="134"/>
      </rPr>
      <t>, Transaksi multijasa -</t>
    </r>
    <r>
      <rPr>
        <i/>
        <sz val="13"/>
        <color theme="1"/>
        <rFont val="Times New Roman"/>
        <charset val="134"/>
      </rPr>
      <t xml:space="preserve"> net</t>
    </r>
    <r>
      <rPr>
        <sz val="13"/>
        <color theme="1"/>
        <rFont val="Times New Roman"/>
        <charset val="134"/>
      </rPr>
      <t xml:space="preserve">. </t>
    </r>
  </si>
  <si>
    <t>2)</t>
  </si>
  <si>
    <r>
      <rPr>
        <sz val="13"/>
        <color theme="1"/>
        <rFont val="Times New Roman"/>
        <charset val="134"/>
      </rPr>
      <t xml:space="preserve">Aset antarkantor dan Liabilitas antarkantor disajikan secara </t>
    </r>
    <r>
      <rPr>
        <i/>
        <sz val="13"/>
        <color theme="1"/>
        <rFont val="Times New Roman"/>
        <charset val="134"/>
      </rPr>
      <t>net</t>
    </r>
    <r>
      <rPr>
        <sz val="13"/>
        <color theme="1"/>
        <rFont val="Times New Roman"/>
        <charset val="134"/>
      </rPr>
      <t xml:space="preserve"> dalam Laporan Posisi Keuangan.</t>
    </r>
  </si>
  <si>
    <t>3)</t>
  </si>
  <si>
    <t>Bagi kantor cabang dari Bank yang berkedudukan di luar negeri, telah memperhitungkan transfer laba (rugi) ke kantor pusat.</t>
  </si>
  <si>
    <t xml:space="preserve">LAPORAN LABA RUGI DAN PENGHASILAN KOMPREHENSIF LAIN BULANAN </t>
  </si>
  <si>
    <t>Bank                      : PT BANK BPD BALI</t>
  </si>
  <si>
    <t>POS-POS</t>
  </si>
  <si>
    <t>PENDAPATAN DAN BEBAN OPERASIONAL</t>
  </si>
  <si>
    <t>A. Pendapatan dan Beban Bunga</t>
  </si>
  <si>
    <t xml:space="preserve">Pendapatan Bunga </t>
  </si>
  <si>
    <t xml:space="preserve">Beban Bunga </t>
  </si>
  <si>
    <t>Pendapatan (Beban) Bunga Bersih</t>
  </si>
  <si>
    <t>B. Pendapatan dan Beban Operasional Lainnya</t>
  </si>
  <si>
    <t>Keuntungan (kerugian) dari peningkatan (penurunan) nilai wajar aset keuangan</t>
  </si>
  <si>
    <t xml:space="preserve">Keuntungan (kerugian) dari penurunan (peningkatan) nilai wajar liabilitas keuangan  </t>
  </si>
  <si>
    <t>Keuntungan (kerugian) dari penjualan aset keuangan</t>
  </si>
  <si>
    <r>
      <rPr>
        <sz val="12"/>
        <rFont val="Bookman Old Style"/>
        <charset val="134"/>
      </rPr>
      <t>Keuntungan (kerugian) dari transaksi spot dan derivatif/</t>
    </r>
    <r>
      <rPr>
        <i/>
        <sz val="12"/>
        <rFont val="Bookman Old Style"/>
        <charset val="134"/>
      </rPr>
      <t>forward</t>
    </r>
    <r>
      <rPr>
        <sz val="12"/>
        <rFont val="Bookman Old Style"/>
        <charset val="134"/>
      </rPr>
      <t xml:space="preserve"> (</t>
    </r>
    <r>
      <rPr>
        <i/>
        <sz val="12"/>
        <rFont val="Bookman Old Style"/>
        <charset val="134"/>
      </rPr>
      <t>realised</t>
    </r>
    <r>
      <rPr>
        <sz val="12"/>
        <rFont val="Bookman Old Style"/>
        <charset val="134"/>
      </rPr>
      <t>)</t>
    </r>
  </si>
  <si>
    <r>
      <rPr>
        <sz val="12"/>
        <rFont val="Bookman Old Style"/>
        <charset val="134"/>
      </rPr>
      <t xml:space="preserve">Keuntungan (kerugian) dari penyertaan dengan </t>
    </r>
    <r>
      <rPr>
        <i/>
        <sz val="12"/>
        <rFont val="Bookman Old Style"/>
        <charset val="134"/>
      </rPr>
      <t>equity method</t>
    </r>
  </si>
  <si>
    <t>Keuntungan (kerugian) dari penjabaran transaksi valuta asing</t>
  </si>
  <si>
    <t>Pendapatan dividen</t>
  </si>
  <si>
    <r>
      <rPr>
        <sz val="12"/>
        <rFont val="Bookman Old Style"/>
        <charset val="134"/>
      </rPr>
      <t>Komisi/provisi/</t>
    </r>
    <r>
      <rPr>
        <i/>
        <sz val="12"/>
        <rFont val="Bookman Old Style"/>
        <charset val="134"/>
      </rPr>
      <t>fee</t>
    </r>
    <r>
      <rPr>
        <sz val="12"/>
        <rFont val="Bookman Old Style"/>
        <charset val="134"/>
      </rPr>
      <t xml:space="preserve"> dan administrasi</t>
    </r>
  </si>
  <si>
    <t>Pendapatan lainnya</t>
  </si>
  <si>
    <r>
      <rPr>
        <sz val="12"/>
        <rFont val="Bookman Old Style"/>
        <charset val="134"/>
      </rPr>
      <t>Kerugian penurunan nilai aset keuangan (</t>
    </r>
    <r>
      <rPr>
        <i/>
        <sz val="12"/>
        <rFont val="Bookman Old Style"/>
        <charset val="134"/>
      </rPr>
      <t>impairment</t>
    </r>
    <r>
      <rPr>
        <sz val="12"/>
        <rFont val="Bookman Old Style"/>
        <charset val="134"/>
      </rPr>
      <t>)</t>
    </r>
  </si>
  <si>
    <t>Kerugian terkait risiko operasional</t>
  </si>
  <si>
    <t>Beban tenaga kerja</t>
  </si>
  <si>
    <t>Beban promosi</t>
  </si>
  <si>
    <t>Beban lainnya</t>
  </si>
  <si>
    <t>Pendapatan (Beban) Operasional Lainnya</t>
  </si>
  <si>
    <t>LABA (RUGI) OPERASIONAL</t>
  </si>
  <si>
    <t>PENDAPATAN (BEBAN) NON OPERASIONAL</t>
  </si>
  <si>
    <t>Keuntungan (kerugian) penjualan aset tetap dan inventaris</t>
  </si>
  <si>
    <t>Pendapatan (beban) non operasional lainnya</t>
  </si>
  <si>
    <t>LABA (RUGI) NON OPERASIONAL</t>
  </si>
  <si>
    <t>LABA (RUGI) TAHUN BERJALAN SEBELUM PAJAK</t>
  </si>
  <si>
    <t>Pajak Penghasilan</t>
  </si>
  <si>
    <t>Taksiran pajak tahun berjalan -/-</t>
  </si>
  <si>
    <t>Pendapatan (beban) pajak tangguhan</t>
  </si>
  <si>
    <r>
      <rPr>
        <b/>
        <sz val="12"/>
        <rFont val="Bookman Old Style"/>
        <charset val="134"/>
      </rPr>
      <t>LABA (RUGI) BERSIH TAHUN BERJALAN</t>
    </r>
    <r>
      <rPr>
        <b/>
        <vertAlign val="superscript"/>
        <sz val="12"/>
        <rFont val="Bookman Old Style"/>
        <charset val="134"/>
      </rPr>
      <t xml:space="preserve"> </t>
    </r>
  </si>
  <si>
    <t>PENGHASILAN KOMPREHENSIF LAIN</t>
  </si>
  <si>
    <t>Pos-Pos yang Tidak Akan Direklasifikasi ke Laba Rugi</t>
  </si>
  <si>
    <t>Keuntungan yang berasal dari revaluasi aset tetap</t>
  </si>
  <si>
    <t>Keuntungan (kerugian) yang berasal dari pengukuran kembali atas program pensiun manfaat pasti</t>
  </si>
  <si>
    <t>Pos-Pos yang Akan Direklasifikasi ke Laba Rugi</t>
  </si>
  <si>
    <t>Keuntungan (kerugian) yang berasal dari penyesuaian akibat penjabaran laporan keuangan dalam mata uang asing</t>
  </si>
  <si>
    <t xml:space="preserve">Keuntungan (kerugian) dari perubahan nilai wajar aset keuangan instrumen utang yang diukur pada nilai wajar melalui penghasilan komprehensif lain </t>
  </si>
  <si>
    <t>PENGHASILAN KOMPREHENSIF LAIN TAHUN BERJALAN SETELAH PAJAK</t>
  </si>
  <si>
    <t>TOTAL LABA (RUGI) KOMPREHENSIF TAHUN BERJALAN</t>
  </si>
  <si>
    <r>
      <rPr>
        <b/>
        <sz val="12"/>
        <rFont val="Bookman Old Style"/>
        <charset val="134"/>
      </rPr>
      <t xml:space="preserve">TRANSFER LABA/RUGI KE KANTOR PUSAT </t>
    </r>
    <r>
      <rPr>
        <b/>
        <vertAlign val="superscript"/>
        <sz val="12"/>
        <rFont val="Bookman Old Style"/>
        <charset val="134"/>
      </rPr>
      <t>1)</t>
    </r>
  </si>
  <si>
    <t>Keterangan:</t>
  </si>
  <si>
    <t>Diisi apabila terdapat transfer laba (rugi) kantor cabang dari Bank yang berkedudukan di luar negeri ke kantor pusat di luar negeri.</t>
  </si>
  <si>
    <t>LAPORAN KOMITMEN DAN KONTINJENSI BULANAN</t>
  </si>
  <si>
    <t>Bank                       : PT BANK BPD BALI</t>
  </si>
  <si>
    <t>I</t>
  </si>
  <si>
    <t>TAGIHAN KOMITMEN</t>
  </si>
  <si>
    <t xml:space="preserve">Fasilitas pinjaman/pembiayaan yang belum ditarik </t>
  </si>
  <si>
    <t>Rupiah</t>
  </si>
  <si>
    <t>Valuta asing</t>
  </si>
  <si>
    <r>
      <rPr>
        <sz val="13"/>
        <rFont val="Bookman Old Style"/>
        <charset val="134"/>
      </rPr>
      <t>Posisi valas yang akan diterima dari transaksi spot dan derivatif/</t>
    </r>
    <r>
      <rPr>
        <i/>
        <sz val="13"/>
        <rFont val="Bookman Old Style"/>
        <charset val="134"/>
      </rPr>
      <t>forward</t>
    </r>
  </si>
  <si>
    <t>II</t>
  </si>
  <si>
    <t>KEWAJIBAN KOMITMEN</t>
  </si>
  <si>
    <t>Fasilitas kredit/pembiayaan yang belum ditarik</t>
  </si>
  <si>
    <t>BUMN</t>
  </si>
  <si>
    <t>Committed</t>
  </si>
  <si>
    <t xml:space="preserve">i. </t>
  </si>
  <si>
    <t xml:space="preserve">ii. </t>
  </si>
  <si>
    <t>Uncommitted</t>
  </si>
  <si>
    <t>committed</t>
  </si>
  <si>
    <t>uncommitted</t>
  </si>
  <si>
    <t>Fasilitas kredit kepada bank lain yang belum ditarik</t>
  </si>
  <si>
    <r>
      <rPr>
        <i/>
        <sz val="13"/>
        <rFont val="Bookman Old Style"/>
        <charset val="134"/>
      </rPr>
      <t>Irrevocable</t>
    </r>
    <r>
      <rPr>
        <sz val="13"/>
        <rFont val="Bookman Old Style"/>
        <charset val="134"/>
      </rPr>
      <t xml:space="preserve"> L/C yang masih berjalan</t>
    </r>
  </si>
  <si>
    <t>L/C luar negeri</t>
  </si>
  <si>
    <t>L/C dalam negeri</t>
  </si>
  <si>
    <r>
      <rPr>
        <sz val="13"/>
        <rFont val="Bookman Old Style"/>
        <charset val="134"/>
      </rPr>
      <t xml:space="preserve">Posisi </t>
    </r>
    <r>
      <rPr>
        <strike/>
        <sz val="13"/>
        <rFont val="Bookman Old Style"/>
        <charset val="134"/>
      </rPr>
      <t xml:space="preserve"> </t>
    </r>
    <r>
      <rPr>
        <sz val="13"/>
        <rFont val="Bookman Old Style"/>
        <charset val="134"/>
      </rPr>
      <t>valas yang akan diserahkan untuk transaksi spot dan derivatif/</t>
    </r>
    <r>
      <rPr>
        <i/>
        <sz val="13"/>
        <rFont val="Bookman Old Style"/>
        <charset val="134"/>
      </rPr>
      <t>forward</t>
    </r>
  </si>
  <si>
    <t xml:space="preserve">Lainnya </t>
  </si>
  <si>
    <t>III.</t>
  </si>
  <si>
    <t>TAGIHAN KONTINJENSI</t>
  </si>
  <si>
    <t xml:space="preserve">Garansi yang diterima </t>
  </si>
  <si>
    <t>Pendapatan bunga dalam penyelesaian</t>
  </si>
  <si>
    <t>Bunga kredit yang diberikan</t>
  </si>
  <si>
    <t>Bunga lainnya</t>
  </si>
  <si>
    <t>IV.</t>
  </si>
  <si>
    <t>KEWAJIBAN KONTINJENSI</t>
  </si>
  <si>
    <t>Garansi yang diberikan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</si>
</sst>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44" formatCode="_(&quot;$&quot;* #,##0.00_);_(&quot;$&quot;* \(#,##0.00\);_(&quot;$&quot;* &quot;-&quot;??_);_(@_)"/>
    <numFmt numFmtId="177" formatCode="_(* #,##0_);_(* \(#,##0\);_(* &quot;-&quot;??_);_(@_)"/>
    <numFmt numFmtId="43" formatCode="_(* #,##0.00_);_(* \(#,##0.00\);_(* &quot;-&quot;??_);_(@_)"/>
    <numFmt numFmtId="42" formatCode="_(&quot;$&quot;* #,##0_);_(&quot;$&quot;* \(#,##0\);_(&quot;$&quot;* &quot;-&quot;_);_(@_)"/>
  </numFmts>
  <fonts count="46">
    <font>
      <sz val="11"/>
      <color theme="1"/>
      <name val="Calibri"/>
      <charset val="134"/>
      <scheme val="minor"/>
    </font>
    <font>
      <sz val="13"/>
      <name val="Bookman Old Style"/>
      <charset val="134"/>
    </font>
    <font>
      <b/>
      <sz val="18"/>
      <name val="Bookman Old Style"/>
      <charset val="134"/>
    </font>
    <font>
      <b/>
      <sz val="13"/>
      <name val="Bookman Old Style"/>
      <charset val="134"/>
    </font>
    <font>
      <b/>
      <sz val="13"/>
      <name val="Times New Roman"/>
      <charset val="134"/>
    </font>
    <font>
      <sz val="13"/>
      <name val="Times New Roman"/>
      <charset val="134"/>
    </font>
    <font>
      <strike/>
      <sz val="13"/>
      <name val="Bookman Old Style"/>
      <charset val="134"/>
    </font>
    <font>
      <i/>
      <sz val="13"/>
      <name val="Bookman Old Style"/>
      <charset val="134"/>
    </font>
    <font>
      <i/>
      <strike/>
      <sz val="13"/>
      <name val="Bookman Old Style"/>
      <charset val="134"/>
    </font>
    <font>
      <sz val="12"/>
      <name val="Bookman Old Style"/>
      <charset val="134"/>
    </font>
    <font>
      <sz val="14"/>
      <name val="Bookman Old Style"/>
      <charset val="134"/>
    </font>
    <font>
      <b/>
      <sz val="12"/>
      <name val="Bookman Old Style"/>
      <charset val="134"/>
    </font>
    <font>
      <vertAlign val="superscript"/>
      <sz val="12"/>
      <name val="Bookman Old Style"/>
      <charset val="134"/>
    </font>
    <font>
      <sz val="13"/>
      <color rgb="FFFF0000"/>
      <name val="Bookman Old Style"/>
      <charset val="134"/>
    </font>
    <font>
      <b/>
      <u/>
      <sz val="13"/>
      <name val="Bookman Old Style"/>
      <charset val="134"/>
    </font>
    <font>
      <sz val="13"/>
      <color theme="1"/>
      <name val="Times New Roman"/>
      <charset val="134"/>
    </font>
    <font>
      <u/>
      <sz val="13"/>
      <name val="Bookman Old Style"/>
      <charset val="134"/>
    </font>
    <font>
      <vertAlign val="superscript"/>
      <sz val="13"/>
      <color theme="1"/>
      <name val="Times New Roman"/>
      <charset val="134"/>
    </font>
    <font>
      <sz val="13"/>
      <color theme="1"/>
      <name val="Bookman Old Style"/>
      <charset val="134"/>
    </font>
    <font>
      <sz val="13"/>
      <color rgb="FF7030A0"/>
      <name val="Bookman Old Style"/>
      <charset val="134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0"/>
      <name val="Arial"/>
      <charset val="134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2"/>
      <name val="Bookman Old Style"/>
      <charset val="134"/>
    </font>
    <font>
      <b/>
      <vertAlign val="superscript"/>
      <sz val="12"/>
      <name val="Bookman Old Style"/>
      <charset val="134"/>
    </font>
    <font>
      <vertAlign val="superscript"/>
      <sz val="13"/>
      <name val="Times New Roman"/>
      <charset val="134"/>
    </font>
    <font>
      <vertAlign val="superscript"/>
      <sz val="13"/>
      <name val="Bookman Old Style"/>
      <charset val="134"/>
    </font>
    <font>
      <i/>
      <sz val="13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11" borderId="30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0" fillId="12" borderId="31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9" borderId="33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7" fillId="21" borderId="36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9" fillId="21" borderId="33" applyNumberFormat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33" fillId="0" borderId="0"/>
    <xf numFmtId="0" fontId="26" fillId="0" borderId="0"/>
  </cellStyleXfs>
  <cellXfs count="309">
    <xf numFmtId="0" fontId="0" fillId="0" borderId="0" xfId="0"/>
    <xf numFmtId="0" fontId="1" fillId="0" borderId="0" xfId="52" applyFont="1" applyAlignment="1">
      <alignment vertical="center"/>
    </xf>
    <xf numFmtId="0" fontId="1" fillId="0" borderId="0" xfId="52" applyFont="1"/>
    <xf numFmtId="177" fontId="1" fillId="0" borderId="0" xfId="2" applyNumberFormat="1" applyFont="1"/>
    <xf numFmtId="0" fontId="2" fillId="0" borderId="0" xfId="52" applyFont="1" applyAlignment="1">
      <alignment horizontal="center" vertical="center"/>
    </xf>
    <xf numFmtId="0" fontId="3" fillId="0" borderId="0" xfId="52" applyFont="1" applyAlignment="1">
      <alignment horizontal="center"/>
    </xf>
    <xf numFmtId="0" fontId="1" fillId="0" borderId="0" xfId="52" applyFont="1" applyAlignment="1">
      <alignment horizontal="left" vertical="center"/>
    </xf>
    <xf numFmtId="0" fontId="1" fillId="0" borderId="0" xfId="52" applyFont="1" applyAlignment="1">
      <alignment horizontal="left"/>
    </xf>
    <xf numFmtId="177" fontId="3" fillId="0" borderId="0" xfId="2" applyNumberFormat="1" applyFont="1" applyAlignment="1">
      <alignment horizontal="right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center" vertical="center"/>
    </xf>
    <xf numFmtId="0" fontId="3" fillId="2" borderId="3" xfId="52" applyFont="1" applyFill="1" applyBorder="1" applyAlignment="1">
      <alignment horizontal="center" vertical="center"/>
    </xf>
    <xf numFmtId="0" fontId="3" fillId="2" borderId="4" xfId="52" applyFont="1" applyFill="1" applyBorder="1" applyAlignment="1">
      <alignment horizontal="center" vertical="center"/>
    </xf>
    <xf numFmtId="177" fontId="4" fillId="2" borderId="1" xfId="2" applyNumberFormat="1" applyFont="1" applyFill="1" applyBorder="1" applyAlignment="1">
      <alignment horizontal="center"/>
    </xf>
    <xf numFmtId="0" fontId="5" fillId="0" borderId="0" xfId="52" applyFont="1" applyAlignment="1">
      <alignment vertical="center"/>
    </xf>
    <xf numFmtId="0" fontId="3" fillId="2" borderId="5" xfId="52" applyFont="1" applyFill="1" applyBorder="1" applyAlignment="1">
      <alignment horizontal="center" vertical="center"/>
    </xf>
    <xf numFmtId="0" fontId="3" fillId="2" borderId="6" xfId="52" applyFont="1" applyFill="1" applyBorder="1" applyAlignment="1">
      <alignment horizontal="center" vertical="center"/>
    </xf>
    <xf numFmtId="0" fontId="3" fillId="2" borderId="0" xfId="52" applyFont="1" applyFill="1" applyAlignment="1">
      <alignment horizontal="center" vertical="center"/>
    </xf>
    <xf numFmtId="0" fontId="3" fillId="2" borderId="7" xfId="52" applyFont="1" applyFill="1" applyBorder="1" applyAlignment="1">
      <alignment horizontal="center" vertical="center"/>
    </xf>
    <xf numFmtId="177" fontId="3" fillId="2" borderId="5" xfId="2" applyNumberFormat="1" applyFont="1" applyFill="1" applyBorder="1" applyAlignment="1">
      <alignment horizontal="center" vertical="top"/>
    </xf>
    <xf numFmtId="0" fontId="1" fillId="0" borderId="2" xfId="52" applyFont="1" applyBorder="1" applyAlignment="1">
      <alignment horizontal="center"/>
    </xf>
    <xf numFmtId="0" fontId="1" fillId="0" borderId="3" xfId="52" applyFont="1" applyBorder="1" applyAlignment="1">
      <alignment horizontal="center"/>
    </xf>
    <xf numFmtId="0" fontId="1" fillId="0" borderId="4" xfId="52" applyFont="1" applyBorder="1" applyAlignment="1">
      <alignment horizontal="center"/>
    </xf>
    <xf numFmtId="0" fontId="3" fillId="0" borderId="1" xfId="52" applyFont="1" applyBorder="1" applyAlignment="1">
      <alignment horizontal="center"/>
    </xf>
    <xf numFmtId="0" fontId="3" fillId="0" borderId="8" xfId="52" applyFont="1" applyBorder="1" applyAlignment="1">
      <alignment horizontal="left"/>
    </xf>
    <xf numFmtId="0" fontId="3" fillId="0" borderId="9" xfId="52" applyFont="1" applyBorder="1" applyAlignment="1">
      <alignment horizontal="left"/>
    </xf>
    <xf numFmtId="0" fontId="3" fillId="0" borderId="10" xfId="52" applyFont="1" applyBorder="1" applyAlignment="1">
      <alignment horizontal="left"/>
    </xf>
    <xf numFmtId="0" fontId="3" fillId="0" borderId="5" xfId="52" applyFont="1" applyBorder="1" applyAlignment="1">
      <alignment horizontal="center"/>
    </xf>
    <xf numFmtId="0" fontId="1" fillId="0" borderId="1" xfId="52" applyFont="1" applyBorder="1"/>
    <xf numFmtId="0" fontId="1" fillId="0" borderId="2" xfId="52" applyFont="1" applyBorder="1"/>
    <xf numFmtId="0" fontId="1" fillId="0" borderId="3" xfId="52" applyFont="1" applyBorder="1"/>
    <xf numFmtId="0" fontId="1" fillId="0" borderId="4" xfId="52" applyFont="1" applyBorder="1"/>
    <xf numFmtId="177" fontId="1" fillId="0" borderId="1" xfId="2" applyNumberFormat="1" applyFont="1" applyBorder="1"/>
    <xf numFmtId="0" fontId="1" fillId="0" borderId="5" xfId="52" applyFont="1" applyBorder="1"/>
    <xf numFmtId="0" fontId="6" fillId="3" borderId="6" xfId="52" applyFont="1" applyFill="1" applyBorder="1"/>
    <xf numFmtId="0" fontId="6" fillId="3" borderId="0" xfId="52" applyFont="1" applyFill="1"/>
    <xf numFmtId="0" fontId="6" fillId="3" borderId="7" xfId="52" applyFont="1" applyFill="1" applyBorder="1"/>
    <xf numFmtId="177" fontId="1" fillId="0" borderId="5" xfId="2" applyNumberFormat="1" applyFont="1" applyBorder="1"/>
    <xf numFmtId="0" fontId="5" fillId="0" borderId="0" xfId="49" applyFont="1" applyAlignment="1">
      <alignment vertical="center"/>
    </xf>
    <xf numFmtId="0" fontId="1" fillId="0" borderId="5" xfId="52" applyFont="1" applyBorder="1" applyAlignment="1">
      <alignment horizontal="left" vertical="top"/>
    </xf>
    <xf numFmtId="0" fontId="1" fillId="0" borderId="6" xfId="52" applyFont="1" applyBorder="1" applyAlignment="1">
      <alignment horizontal="left" vertical="top" wrapText="1"/>
    </xf>
    <xf numFmtId="0" fontId="1" fillId="0" borderId="0" xfId="52" applyFont="1" applyBorder="1" applyAlignment="1">
      <alignment horizontal="left" vertical="top" wrapText="1"/>
    </xf>
    <xf numFmtId="0" fontId="1" fillId="0" borderId="7" xfId="52" applyFont="1" applyBorder="1" applyAlignment="1">
      <alignment horizontal="left" vertical="top" wrapText="1"/>
    </xf>
    <xf numFmtId="0" fontId="1" fillId="0" borderId="6" xfId="52" applyFont="1" applyBorder="1"/>
    <xf numFmtId="0" fontId="1" fillId="0" borderId="7" xfId="52" applyFont="1" applyBorder="1"/>
    <xf numFmtId="0" fontId="1" fillId="0" borderId="11" xfId="52" applyFont="1" applyBorder="1"/>
    <xf numFmtId="0" fontId="1" fillId="0" borderId="12" xfId="52" applyFont="1" applyBorder="1"/>
    <xf numFmtId="0" fontId="1" fillId="0" borderId="13" xfId="52" applyFont="1" applyBorder="1"/>
    <xf numFmtId="0" fontId="1" fillId="0" borderId="14" xfId="52" applyFont="1" applyBorder="1"/>
    <xf numFmtId="177" fontId="1" fillId="0" borderId="11" xfId="2" applyNumberFormat="1" applyFont="1" applyBorder="1"/>
    <xf numFmtId="0" fontId="3" fillId="0" borderId="8" xfId="52" applyFont="1" applyBorder="1"/>
    <xf numFmtId="177" fontId="1" fillId="0" borderId="10" xfId="2" applyNumberFormat="1" applyFont="1" applyBorder="1"/>
    <xf numFmtId="0" fontId="1" fillId="0" borderId="15" xfId="52" applyFont="1" applyBorder="1"/>
    <xf numFmtId="177" fontId="1" fillId="0" borderId="4" xfId="2" applyNumberFormat="1" applyFont="1" applyBorder="1"/>
    <xf numFmtId="177" fontId="1" fillId="0" borderId="7" xfId="2" applyNumberFormat="1" applyFont="1" applyBorder="1"/>
    <xf numFmtId="0" fontId="7" fillId="0" borderId="0" xfId="52" applyFont="1"/>
    <xf numFmtId="0" fontId="8" fillId="3" borderId="0" xfId="52" applyFont="1" applyFill="1"/>
    <xf numFmtId="0" fontId="6" fillId="3" borderId="5" xfId="52" applyFont="1" applyFill="1" applyBorder="1"/>
    <xf numFmtId="0" fontId="6" fillId="3" borderId="16" xfId="52" applyFont="1" applyFill="1" applyBorder="1"/>
    <xf numFmtId="0" fontId="6" fillId="0" borderId="5" xfId="52" applyFont="1" applyBorder="1"/>
    <xf numFmtId="0" fontId="6" fillId="0" borderId="0" xfId="52" applyFont="1"/>
    <xf numFmtId="0" fontId="8" fillId="0" borderId="0" xfId="52" applyFont="1"/>
    <xf numFmtId="0" fontId="1" fillId="0" borderId="5" xfId="52" applyFont="1" applyBorder="1" applyAlignment="1">
      <alignment vertical="top"/>
    </xf>
    <xf numFmtId="0" fontId="1" fillId="0" borderId="6" xfId="52" applyFont="1" applyBorder="1" applyAlignment="1">
      <alignment horizontal="left" wrapText="1"/>
    </xf>
    <xf numFmtId="0" fontId="1" fillId="0" borderId="0" xfId="52" applyFont="1" applyBorder="1" applyAlignment="1">
      <alignment horizontal="left" wrapText="1"/>
    </xf>
    <xf numFmtId="0" fontId="1" fillId="0" borderId="7" xfId="52" applyFont="1" applyBorder="1" applyAlignment="1">
      <alignment horizontal="left" wrapText="1"/>
    </xf>
    <xf numFmtId="0" fontId="3" fillId="0" borderId="11" xfId="52" applyFont="1" applyBorder="1" applyAlignment="1">
      <alignment horizontal="center"/>
    </xf>
    <xf numFmtId="0" fontId="3" fillId="0" borderId="2" xfId="52" applyFont="1" applyBorder="1" applyAlignment="1">
      <alignment horizontal="left"/>
    </xf>
    <xf numFmtId="0" fontId="3" fillId="0" borderId="3" xfId="52" applyFont="1" applyBorder="1" applyAlignment="1">
      <alignment horizontal="left"/>
    </xf>
    <xf numFmtId="0" fontId="3" fillId="0" borderId="4" xfId="52" applyFont="1" applyBorder="1" applyAlignment="1">
      <alignment horizontal="left"/>
    </xf>
    <xf numFmtId="0" fontId="3" fillId="0" borderId="5" xfId="52" applyFont="1" applyBorder="1"/>
    <xf numFmtId="0" fontId="3" fillId="0" borderId="1" xfId="52" applyFont="1" applyBorder="1"/>
    <xf numFmtId="177" fontId="1" fillId="0" borderId="0" xfId="2" applyNumberFormat="1" applyFont="1" applyAlignment="1">
      <alignment horizontal="center" vertical="top" wrapText="1"/>
    </xf>
    <xf numFmtId="0" fontId="1" fillId="0" borderId="0" xfId="52" applyFont="1" applyAlignment="1">
      <alignment vertical="top" wrapText="1"/>
    </xf>
    <xf numFmtId="177" fontId="1" fillId="0" borderId="0" xfId="2" applyNumberFormat="1" applyFont="1" applyAlignment="1">
      <alignment horizontal="center"/>
    </xf>
    <xf numFmtId="0" fontId="9" fillId="0" borderId="0" xfId="49" applyFont="1" applyAlignment="1">
      <alignment vertical="center"/>
    </xf>
    <xf numFmtId="0" fontId="9" fillId="0" borderId="0" xfId="49" applyFont="1" applyAlignment="1">
      <alignment vertical="top"/>
    </xf>
    <xf numFmtId="0" fontId="9" fillId="0" borderId="0" xfId="49" applyFont="1" applyAlignment="1">
      <alignment horizontal="center"/>
    </xf>
    <xf numFmtId="0" fontId="9" fillId="0" borderId="0" xfId="49" applyFont="1"/>
    <xf numFmtId="177" fontId="9" fillId="0" borderId="0" xfId="2" applyNumberFormat="1" applyFont="1"/>
    <xf numFmtId="0" fontId="2" fillId="0" borderId="0" xfId="49" applyFont="1" applyAlignment="1">
      <alignment horizontal="center"/>
    </xf>
    <xf numFmtId="0" fontId="10" fillId="0" borderId="0" xfId="49" applyFont="1" applyAlignment="1">
      <alignment horizontal="left"/>
    </xf>
    <xf numFmtId="0" fontId="9" fillId="0" borderId="0" xfId="51" applyFont="1"/>
    <xf numFmtId="0" fontId="9" fillId="0" borderId="0" xfId="49" applyFont="1" applyAlignment="1">
      <alignment horizontal="left"/>
    </xf>
    <xf numFmtId="0" fontId="9" fillId="0" borderId="0" xfId="49" applyFont="1" applyAlignment="1">
      <alignment horizontal="center" vertical="center"/>
    </xf>
    <xf numFmtId="177" fontId="11" fillId="0" borderId="13" xfId="2" applyNumberFormat="1" applyFont="1" applyBorder="1" applyAlignment="1">
      <alignment horizontal="right" vertical="center"/>
    </xf>
    <xf numFmtId="0" fontId="11" fillId="2" borderId="1" xfId="49" applyFont="1" applyFill="1" applyBorder="1" applyAlignment="1">
      <alignment horizontal="center" vertical="center"/>
    </xf>
    <xf numFmtId="0" fontId="11" fillId="2" borderId="2" xfId="49" applyFont="1" applyFill="1" applyBorder="1" applyAlignment="1">
      <alignment horizontal="center" vertical="center"/>
    </xf>
    <xf numFmtId="0" fontId="11" fillId="2" borderId="3" xfId="49" applyFont="1" applyFill="1" applyBorder="1" applyAlignment="1">
      <alignment horizontal="center" vertical="center"/>
    </xf>
    <xf numFmtId="0" fontId="11" fillId="2" borderId="4" xfId="49" applyFont="1" applyFill="1" applyBorder="1" applyAlignment="1">
      <alignment horizontal="center" vertical="center"/>
    </xf>
    <xf numFmtId="177" fontId="11" fillId="2" borderId="1" xfId="2" applyNumberFormat="1" applyFont="1" applyFill="1" applyBorder="1" applyAlignment="1">
      <alignment horizontal="center"/>
    </xf>
    <xf numFmtId="0" fontId="9" fillId="0" borderId="0" xfId="52" applyFont="1" applyAlignment="1">
      <alignment vertical="center"/>
    </xf>
    <xf numFmtId="0" fontId="11" fillId="2" borderId="11" xfId="49" applyFont="1" applyFill="1" applyBorder="1" applyAlignment="1">
      <alignment horizontal="center" vertical="center"/>
    </xf>
    <xf numFmtId="0" fontId="11" fillId="2" borderId="12" xfId="49" applyFont="1" applyFill="1" applyBorder="1" applyAlignment="1">
      <alignment horizontal="center" vertical="center"/>
    </xf>
    <xf numFmtId="0" fontId="11" fillId="2" borderId="13" xfId="49" applyFont="1" applyFill="1" applyBorder="1" applyAlignment="1">
      <alignment horizontal="center" vertical="center"/>
    </xf>
    <xf numFmtId="0" fontId="11" fillId="2" borderId="14" xfId="49" applyFont="1" applyFill="1" applyBorder="1" applyAlignment="1">
      <alignment horizontal="center" vertical="center"/>
    </xf>
    <xf numFmtId="177" fontId="11" fillId="2" borderId="5" xfId="2" applyNumberFormat="1" applyFont="1" applyFill="1" applyBorder="1" applyAlignment="1">
      <alignment horizontal="center" vertical="top"/>
    </xf>
    <xf numFmtId="0" fontId="9" fillId="0" borderId="2" xfId="49" applyFont="1" applyBorder="1" applyAlignment="1">
      <alignment horizontal="center"/>
    </xf>
    <xf numFmtId="0" fontId="9" fillId="0" borderId="3" xfId="49" applyFont="1" applyBorder="1" applyAlignment="1">
      <alignment horizontal="center"/>
    </xf>
    <xf numFmtId="0" fontId="9" fillId="0" borderId="4" xfId="49" applyFont="1" applyBorder="1" applyAlignment="1">
      <alignment horizontal="center"/>
    </xf>
    <xf numFmtId="0" fontId="11" fillId="0" borderId="8" xfId="49" applyFont="1" applyBorder="1" applyAlignment="1">
      <alignment horizontal="left" vertical="center"/>
    </xf>
    <xf numFmtId="0" fontId="9" fillId="0" borderId="9" xfId="49" applyFont="1" applyBorder="1" applyAlignment="1">
      <alignment vertical="center"/>
    </xf>
    <xf numFmtId="177" fontId="9" fillId="0" borderId="10" xfId="2" applyNumberFormat="1" applyFont="1" applyBorder="1" applyAlignment="1">
      <alignment vertical="center"/>
    </xf>
    <xf numFmtId="0" fontId="11" fillId="0" borderId="2" xfId="49" applyFont="1" applyBorder="1" applyAlignment="1">
      <alignment horizontal="left"/>
    </xf>
    <xf numFmtId="0" fontId="11" fillId="0" borderId="3" xfId="49" applyFont="1" applyBorder="1" applyAlignment="1">
      <alignment horizontal="left"/>
    </xf>
    <xf numFmtId="0" fontId="11" fillId="0" borderId="4" xfId="49" applyFont="1" applyBorder="1" applyAlignment="1">
      <alignment horizontal="left"/>
    </xf>
    <xf numFmtId="20" fontId="11" fillId="0" borderId="1" xfId="49" applyNumberFormat="1" applyFont="1" applyBorder="1" applyAlignment="1">
      <alignment horizontal="center" vertical="center"/>
    </xf>
    <xf numFmtId="0" fontId="11" fillId="0" borderId="2" xfId="49" applyFont="1" applyBorder="1" applyAlignment="1">
      <alignment vertical="center"/>
    </xf>
    <xf numFmtId="0" fontId="9" fillId="0" borderId="3" xfId="49" applyFont="1" applyBorder="1" applyAlignment="1">
      <alignment vertical="center"/>
    </xf>
    <xf numFmtId="0" fontId="9" fillId="0" borderId="4" xfId="49" applyFont="1" applyBorder="1" applyAlignment="1">
      <alignment vertical="center"/>
    </xf>
    <xf numFmtId="177" fontId="9" fillId="0" borderId="1" xfId="2" applyNumberFormat="1" applyFont="1" applyBorder="1" applyAlignment="1">
      <alignment vertical="center"/>
    </xf>
    <xf numFmtId="0" fontId="11" fillId="0" borderId="5" xfId="49" applyFont="1" applyBorder="1" applyAlignment="1">
      <alignment horizontal="center"/>
    </xf>
    <xf numFmtId="0" fontId="11" fillId="0" borderId="17" xfId="49" applyFont="1" applyBorder="1" applyAlignment="1">
      <alignment vertical="center"/>
    </xf>
    <xf numFmtId="0" fontId="9" fillId="0" borderId="18" xfId="49" applyFont="1" applyBorder="1" applyAlignment="1">
      <alignment vertical="center"/>
    </xf>
    <xf numFmtId="0" fontId="9" fillId="0" borderId="19" xfId="49" applyFont="1" applyBorder="1" applyAlignment="1">
      <alignment vertical="center"/>
    </xf>
    <xf numFmtId="177" fontId="9" fillId="0" borderId="20" xfId="2" applyNumberFormat="1" applyFont="1" applyBorder="1" applyAlignment="1">
      <alignment vertical="center"/>
    </xf>
    <xf numFmtId="0" fontId="9" fillId="0" borderId="5" xfId="49" applyFont="1" applyBorder="1" applyAlignment="1">
      <alignment horizontal="center" vertical="center"/>
    </xf>
    <xf numFmtId="0" fontId="11" fillId="4" borderId="8" xfId="49" applyFont="1" applyFill="1" applyBorder="1" applyAlignment="1">
      <alignment vertical="center"/>
    </xf>
    <xf numFmtId="0" fontId="9" fillId="4" borderId="9" xfId="49" applyFont="1" applyFill="1" applyBorder="1" applyAlignment="1">
      <alignment vertical="center"/>
    </xf>
    <xf numFmtId="0" fontId="9" fillId="4" borderId="10" xfId="49" applyFont="1" applyFill="1" applyBorder="1" applyAlignment="1">
      <alignment vertical="center"/>
    </xf>
    <xf numFmtId="177" fontId="9" fillId="4" borderId="21" xfId="2" applyNumberFormat="1" applyFont="1" applyFill="1" applyBorder="1" applyAlignment="1">
      <alignment vertical="center"/>
    </xf>
    <xf numFmtId="0" fontId="9" fillId="0" borderId="11" xfId="49" applyFont="1" applyBorder="1" applyAlignment="1">
      <alignment horizontal="center"/>
    </xf>
    <xf numFmtId="0" fontId="9" fillId="0" borderId="12" xfId="49" applyFont="1" applyBorder="1"/>
    <xf numFmtId="0" fontId="9" fillId="0" borderId="13" xfId="49" applyFont="1" applyBorder="1"/>
    <xf numFmtId="0" fontId="9" fillId="0" borderId="9" xfId="49" applyFont="1" applyBorder="1"/>
    <xf numFmtId="177" fontId="9" fillId="0" borderId="10" xfId="2" applyNumberFormat="1" applyFont="1" applyBorder="1"/>
    <xf numFmtId="0" fontId="11" fillId="0" borderId="8" xfId="49" applyFont="1" applyBorder="1" applyAlignment="1">
      <alignment horizontal="left"/>
    </xf>
    <xf numFmtId="0" fontId="11" fillId="0" borderId="9" xfId="49" applyFont="1" applyBorder="1" applyAlignment="1">
      <alignment horizontal="left"/>
    </xf>
    <xf numFmtId="0" fontId="11" fillId="0" borderId="10" xfId="49" applyFont="1" applyBorder="1" applyAlignment="1">
      <alignment horizontal="left"/>
    </xf>
    <xf numFmtId="0" fontId="9" fillId="0" borderId="7" xfId="49" applyFont="1" applyBorder="1" applyAlignment="1">
      <alignment vertical="center"/>
    </xf>
    <xf numFmtId="177" fontId="9" fillId="0" borderId="5" xfId="2" applyNumberFormat="1" applyFont="1" applyBorder="1"/>
    <xf numFmtId="177" fontId="9" fillId="0" borderId="5" xfId="2" applyNumberFormat="1" applyFont="1" applyBorder="1" applyAlignment="1">
      <alignment vertical="center"/>
    </xf>
    <xf numFmtId="0" fontId="9" fillId="0" borderId="7" xfId="49" applyFont="1" applyBorder="1" applyAlignment="1">
      <alignment vertical="center" wrapText="1"/>
    </xf>
    <xf numFmtId="0" fontId="11" fillId="0" borderId="5" xfId="49" applyFont="1" applyBorder="1" applyAlignment="1">
      <alignment horizontal="center" vertical="center"/>
    </xf>
    <xf numFmtId="177" fontId="9" fillId="0" borderId="7" xfId="2" applyNumberFormat="1" applyFont="1" applyBorder="1" applyAlignment="1">
      <alignment vertical="center"/>
    </xf>
    <xf numFmtId="0" fontId="9" fillId="0" borderId="6" xfId="49" applyFont="1" applyBorder="1" applyAlignment="1">
      <alignment horizontal="center"/>
    </xf>
    <xf numFmtId="0" fontId="11" fillId="4" borderId="9" xfId="49" applyFont="1" applyFill="1" applyBorder="1" applyAlignment="1">
      <alignment vertical="center"/>
    </xf>
    <xf numFmtId="0" fontId="11" fillId="4" borderId="10" xfId="49" applyFont="1" applyFill="1" applyBorder="1" applyAlignment="1">
      <alignment vertical="center"/>
    </xf>
    <xf numFmtId="177" fontId="11" fillId="4" borderId="10" xfId="2" applyNumberFormat="1" applyFont="1" applyFill="1" applyBorder="1" applyAlignment="1">
      <alignment vertical="center"/>
    </xf>
    <xf numFmtId="0" fontId="9" fillId="0" borderId="5" xfId="49" applyFont="1" applyBorder="1" applyAlignment="1">
      <alignment horizontal="center"/>
    </xf>
    <xf numFmtId="0" fontId="9" fillId="0" borderId="6" xfId="49" applyFont="1" applyBorder="1"/>
    <xf numFmtId="177" fontId="9" fillId="0" borderId="7" xfId="2" applyNumberFormat="1" applyFont="1" applyBorder="1"/>
    <xf numFmtId="0" fontId="11" fillId="4" borderId="8" xfId="49" applyFont="1" applyFill="1" applyBorder="1" applyAlignment="1">
      <alignment horizontal="left" vertical="center"/>
    </xf>
    <xf numFmtId="0" fontId="11" fillId="4" borderId="9" xfId="49" applyFont="1" applyFill="1" applyBorder="1" applyAlignment="1">
      <alignment horizontal="left"/>
    </xf>
    <xf numFmtId="0" fontId="11" fillId="4" borderId="10" xfId="49" applyFont="1" applyFill="1" applyBorder="1" applyAlignment="1">
      <alignment horizontal="left"/>
    </xf>
    <xf numFmtId="177" fontId="11" fillId="4" borderId="10" xfId="2" applyNumberFormat="1" applyFont="1" applyFill="1" applyBorder="1" applyAlignment="1">
      <alignment horizontal="left"/>
    </xf>
    <xf numFmtId="0" fontId="11" fillId="0" borderId="9" xfId="49" applyFont="1" applyBorder="1" applyAlignment="1">
      <alignment horizontal="left" vertical="center"/>
    </xf>
    <xf numFmtId="0" fontId="11" fillId="0" borderId="10" xfId="49" applyFont="1" applyBorder="1" applyAlignment="1">
      <alignment horizontal="left" vertical="center"/>
    </xf>
    <xf numFmtId="0" fontId="9" fillId="0" borderId="7" xfId="49" applyFont="1" applyBorder="1"/>
    <xf numFmtId="0" fontId="9" fillId="0" borderId="14" xfId="49" applyFont="1" applyBorder="1"/>
    <xf numFmtId="177" fontId="9" fillId="0" borderId="11" xfId="2" applyNumberFormat="1" applyFont="1" applyBorder="1"/>
    <xf numFmtId="0" fontId="11" fillId="4" borderId="12" xfId="49" applyFont="1" applyFill="1" applyBorder="1"/>
    <xf numFmtId="0" fontId="9" fillId="4" borderId="13" xfId="49" applyFont="1" applyFill="1" applyBorder="1"/>
    <xf numFmtId="0" fontId="9" fillId="4" borderId="10" xfId="49" applyFont="1" applyFill="1" applyBorder="1"/>
    <xf numFmtId="177" fontId="11" fillId="4" borderId="14" xfId="2" applyNumberFormat="1" applyFont="1" applyFill="1" applyBorder="1"/>
    <xf numFmtId="0" fontId="9" fillId="0" borderId="2" xfId="49" applyFont="1" applyBorder="1"/>
    <xf numFmtId="0" fontId="9" fillId="0" borderId="3" xfId="49" applyFont="1" applyBorder="1"/>
    <xf numFmtId="177" fontId="9" fillId="0" borderId="4" xfId="2" applyNumberFormat="1" applyFont="1" applyBorder="1"/>
    <xf numFmtId="0" fontId="11" fillId="4" borderId="8" xfId="49" applyFont="1" applyFill="1" applyBorder="1"/>
    <xf numFmtId="0" fontId="11" fillId="4" borderId="9" xfId="49" applyFont="1" applyFill="1" applyBorder="1"/>
    <xf numFmtId="0" fontId="11" fillId="4" borderId="10" xfId="49" applyFont="1" applyFill="1" applyBorder="1"/>
    <xf numFmtId="177" fontId="11" fillId="4" borderId="10" xfId="2" applyNumberFormat="1" applyFont="1" applyFill="1" applyBorder="1"/>
    <xf numFmtId="177" fontId="9" fillId="0" borderId="5" xfId="2" applyNumberFormat="1" applyFont="1" applyBorder="1" applyAlignment="1">
      <alignment vertical="top"/>
    </xf>
    <xf numFmtId="0" fontId="9" fillId="0" borderId="6" xfId="49" applyFont="1" applyBorder="1" applyAlignment="1">
      <alignment vertical="top"/>
    </xf>
    <xf numFmtId="0" fontId="11" fillId="4" borderId="21" xfId="49" applyFont="1" applyFill="1" applyBorder="1"/>
    <xf numFmtId="0" fontId="9" fillId="4" borderId="21" xfId="49" applyFont="1" applyFill="1" applyBorder="1"/>
    <xf numFmtId="177" fontId="11" fillId="4" borderId="21" xfId="2" applyNumberFormat="1" applyFont="1" applyFill="1" applyBorder="1"/>
    <xf numFmtId="0" fontId="9" fillId="0" borderId="0" xfId="49" applyFont="1" applyAlignment="1">
      <alignment horizontal="left" vertical="top" wrapText="1"/>
    </xf>
    <xf numFmtId="0" fontId="11" fillId="0" borderId="6" xfId="49" applyFont="1" applyBorder="1"/>
    <xf numFmtId="0" fontId="11" fillId="0" borderId="8" xfId="52" applyFont="1" applyBorder="1" applyAlignment="1">
      <alignment horizontal="left" vertical="center"/>
    </xf>
    <xf numFmtId="0" fontId="11" fillId="0" borderId="9" xfId="52" applyFont="1" applyBorder="1" applyAlignment="1">
      <alignment horizontal="left" vertical="center"/>
    </xf>
    <xf numFmtId="0" fontId="11" fillId="0" borderId="10" xfId="52" applyFont="1" applyBorder="1" applyAlignment="1">
      <alignment horizontal="left" vertical="center"/>
    </xf>
    <xf numFmtId="0" fontId="11" fillId="0" borderId="6" xfId="52" applyFont="1" applyBorder="1" applyAlignment="1">
      <alignment horizontal="center" vertical="center"/>
    </xf>
    <xf numFmtId="0" fontId="11" fillId="0" borderId="2" xfId="52" applyFont="1" applyBorder="1" applyAlignment="1">
      <alignment horizontal="left" vertical="center"/>
    </xf>
    <xf numFmtId="0" fontId="11" fillId="0" borderId="3" xfId="52" applyFont="1" applyBorder="1" applyAlignment="1">
      <alignment horizontal="left" vertical="center"/>
    </xf>
    <xf numFmtId="0" fontId="11" fillId="0" borderId="4" xfId="52" applyFont="1" applyBorder="1" applyAlignment="1">
      <alignment horizontal="left" vertical="center"/>
    </xf>
    <xf numFmtId="177" fontId="9" fillId="0" borderId="7" xfId="2" applyNumberFormat="1" applyFont="1" applyBorder="1" applyAlignment="1">
      <alignment horizontal="left" vertical="center"/>
    </xf>
    <xf numFmtId="0" fontId="9" fillId="0" borderId="6" xfId="52" applyFont="1" applyBorder="1" applyAlignment="1">
      <alignment horizontal="left" vertical="top"/>
    </xf>
    <xf numFmtId="0" fontId="9" fillId="0" borderId="0" xfId="52" applyFont="1" applyAlignment="1">
      <alignment horizontal="left" vertical="top" wrapText="1"/>
    </xf>
    <xf numFmtId="0" fontId="9" fillId="0" borderId="7" xfId="52" applyFont="1" applyBorder="1" applyAlignment="1">
      <alignment horizontal="left" vertical="top" wrapText="1"/>
    </xf>
    <xf numFmtId="0" fontId="9" fillId="0" borderId="0" xfId="49" applyFont="1" applyAlignment="1">
      <alignment horizontal="left" vertical="top"/>
    </xf>
    <xf numFmtId="0" fontId="11" fillId="0" borderId="17" xfId="49" applyFont="1" applyBorder="1" applyAlignment="1">
      <alignment horizontal="center"/>
    </xf>
    <xf numFmtId="0" fontId="11" fillId="0" borderId="17" xfId="52" applyFont="1" applyBorder="1" applyAlignment="1">
      <alignment vertical="center"/>
    </xf>
    <xf numFmtId="0" fontId="9" fillId="0" borderId="18" xfId="52" applyFont="1" applyBorder="1" applyAlignment="1">
      <alignment vertical="center"/>
    </xf>
    <xf numFmtId="0" fontId="9" fillId="0" borderId="19" xfId="52" applyFont="1" applyBorder="1" applyAlignment="1">
      <alignment vertical="center"/>
    </xf>
    <xf numFmtId="177" fontId="9" fillId="0" borderId="19" xfId="2" applyNumberFormat="1" applyFont="1" applyBorder="1"/>
    <xf numFmtId="0" fontId="9" fillId="0" borderId="6" xfId="52" applyFont="1" applyBorder="1" applyAlignment="1">
      <alignment vertical="top"/>
    </xf>
    <xf numFmtId="0" fontId="9" fillId="0" borderId="0" xfId="49" applyFont="1" applyAlignment="1">
      <alignment horizontal="justify" vertical="top" wrapText="1"/>
    </xf>
    <xf numFmtId="0" fontId="9" fillId="0" borderId="7" xfId="49" applyFont="1" applyBorder="1" applyAlignment="1">
      <alignment horizontal="justify" vertical="top" wrapText="1"/>
    </xf>
    <xf numFmtId="0" fontId="9" fillId="0" borderId="0" xfId="52" applyFont="1" applyAlignment="1">
      <alignment vertical="top"/>
    </xf>
    <xf numFmtId="0" fontId="9" fillId="0" borderId="7" xfId="52" applyFont="1" applyBorder="1" applyAlignment="1">
      <alignment vertical="top"/>
    </xf>
    <xf numFmtId="0" fontId="9" fillId="0" borderId="6" xfId="52" applyFont="1" applyBorder="1" applyAlignment="1">
      <alignment vertical="center"/>
    </xf>
    <xf numFmtId="0" fontId="9" fillId="0" borderId="7" xfId="52" applyFont="1" applyBorder="1" applyAlignment="1">
      <alignment vertical="center"/>
    </xf>
    <xf numFmtId="0" fontId="11" fillId="0" borderId="8" xfId="49" applyFont="1" applyBorder="1" applyAlignment="1">
      <alignment horizontal="left" vertical="top" wrapText="1"/>
    </xf>
    <xf numFmtId="0" fontId="11" fillId="0" borderId="9" xfId="49" applyFont="1" applyBorder="1" applyAlignment="1">
      <alignment horizontal="left" vertical="top" wrapText="1"/>
    </xf>
    <xf numFmtId="0" fontId="11" fillId="0" borderId="10" xfId="49" applyFont="1" applyBorder="1" applyAlignment="1">
      <alignment horizontal="left" vertical="top" wrapText="1"/>
    </xf>
    <xf numFmtId="177" fontId="11" fillId="0" borderId="10" xfId="2" applyNumberFormat="1" applyFont="1" applyBorder="1"/>
    <xf numFmtId="177" fontId="11" fillId="0" borderId="0" xfId="2" applyNumberFormat="1" applyFont="1"/>
    <xf numFmtId="0" fontId="11" fillId="0" borderId="8" xfId="49" applyFont="1" applyBorder="1" applyAlignment="1">
      <alignment vertical="top"/>
    </xf>
    <xf numFmtId="177" fontId="11" fillId="0" borderId="21" xfId="2" applyNumberFormat="1" applyFont="1" applyBorder="1" applyAlignment="1">
      <alignment vertical="top"/>
    </xf>
    <xf numFmtId="0" fontId="11" fillId="0" borderId="3" xfId="49" applyFont="1" applyBorder="1"/>
    <xf numFmtId="177" fontId="9" fillId="0" borderId="3" xfId="2" applyNumberFormat="1" applyFont="1" applyBorder="1" applyAlignment="1">
      <alignment vertical="top"/>
    </xf>
    <xf numFmtId="0" fontId="12" fillId="0" borderId="0" xfId="49" applyFont="1" applyAlignment="1">
      <alignment horizontal="right" vertical="top"/>
    </xf>
    <xf numFmtId="0" fontId="9" fillId="0" borderId="0" xfId="49" applyFont="1" applyAlignment="1">
      <alignment horizontal="center" vertical="top"/>
    </xf>
    <xf numFmtId="177" fontId="9" fillId="0" borderId="0" xfId="2" applyNumberFormat="1" applyFont="1" applyAlignment="1">
      <alignment horizontal="center" vertical="top" wrapText="1"/>
    </xf>
    <xf numFmtId="177" fontId="9" fillId="0" borderId="0" xfId="2" applyNumberFormat="1" applyFont="1" applyAlignment="1">
      <alignment horizontal="center"/>
    </xf>
    <xf numFmtId="0" fontId="9" fillId="0" borderId="0" xfId="49" applyFont="1" applyAlignment="1">
      <alignment vertical="top" wrapText="1"/>
    </xf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vertical="top"/>
    </xf>
    <xf numFmtId="0" fontId="1" fillId="0" borderId="0" xfId="49" applyFont="1" applyAlignment="1">
      <alignment horizontal="center"/>
    </xf>
    <xf numFmtId="0" fontId="1" fillId="0" borderId="0" xfId="49" applyFont="1"/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/>
    </xf>
    <xf numFmtId="177" fontId="3" fillId="0" borderId="0" xfId="2" applyNumberFormat="1" applyFont="1" applyAlignment="1">
      <alignment horizontal="center"/>
    </xf>
    <xf numFmtId="0" fontId="10" fillId="0" borderId="0" xfId="49" applyFont="1" applyAlignment="1">
      <alignment horizontal="left" vertical="center"/>
    </xf>
    <xf numFmtId="0" fontId="1" fillId="0" borderId="0" xfId="49" applyFont="1" applyAlignment="1">
      <alignment horizontal="left"/>
    </xf>
    <xf numFmtId="177" fontId="3" fillId="0" borderId="13" xfId="2" applyNumberFormat="1" applyFont="1" applyBorder="1" applyAlignment="1">
      <alignment horizontal="right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/>
    </xf>
    <xf numFmtId="177" fontId="3" fillId="2" borderId="1" xfId="2" applyNumberFormat="1" applyFont="1" applyFill="1" applyBorder="1" applyAlignment="1">
      <alignment horizontal="center"/>
    </xf>
    <xf numFmtId="0" fontId="13" fillId="0" borderId="0" xfId="52" applyFont="1" applyAlignment="1">
      <alignment vertical="center"/>
    </xf>
    <xf numFmtId="0" fontId="3" fillId="2" borderId="11" xfId="49" applyFont="1" applyFill="1" applyBorder="1" applyAlignment="1">
      <alignment horizontal="center" vertical="center"/>
    </xf>
    <xf numFmtId="0" fontId="3" fillId="2" borderId="12" xfId="49" applyFont="1" applyFill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/>
    </xf>
    <xf numFmtId="0" fontId="3" fillId="2" borderId="14" xfId="49" applyFont="1" applyFill="1" applyBorder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1" fillId="0" borderId="8" xfId="49" applyFont="1" applyBorder="1" applyAlignment="1">
      <alignment horizontal="center"/>
    </xf>
    <xf numFmtId="0" fontId="1" fillId="0" borderId="9" xfId="49" applyFont="1" applyBorder="1" applyAlignment="1">
      <alignment horizontal="center"/>
    </xf>
    <xf numFmtId="0" fontId="1" fillId="0" borderId="22" xfId="49" applyFont="1" applyBorder="1" applyAlignment="1">
      <alignment horizontal="center"/>
    </xf>
    <xf numFmtId="0" fontId="14" fillId="0" borderId="8" xfId="49" applyFont="1" applyBorder="1" applyAlignment="1">
      <alignment horizontal="left" vertical="center"/>
    </xf>
    <xf numFmtId="0" fontId="14" fillId="0" borderId="9" xfId="49" applyFont="1" applyBorder="1" applyAlignment="1">
      <alignment horizontal="left" vertical="center"/>
    </xf>
    <xf numFmtId="0" fontId="14" fillId="0" borderId="10" xfId="49" applyFont="1" applyBorder="1" applyAlignment="1">
      <alignment horizontal="left" vertical="center"/>
    </xf>
    <xf numFmtId="0" fontId="1" fillId="0" borderId="5" xfId="49" applyFont="1" applyBorder="1" applyAlignment="1">
      <alignment horizontal="center" vertical="center"/>
    </xf>
    <xf numFmtId="0" fontId="1" fillId="0" borderId="7" xfId="49" applyFont="1" applyBorder="1" applyAlignment="1">
      <alignment vertical="center"/>
    </xf>
    <xf numFmtId="0" fontId="1" fillId="0" borderId="23" xfId="49" applyFont="1" applyBorder="1" applyAlignment="1">
      <alignment vertical="center"/>
    </xf>
    <xf numFmtId="177" fontId="1" fillId="0" borderId="24" xfId="2" applyNumberFormat="1" applyFont="1" applyBorder="1" applyAlignment="1">
      <alignment vertical="center"/>
    </xf>
    <xf numFmtId="0" fontId="1" fillId="0" borderId="25" xfId="49" applyFont="1" applyBorder="1" applyAlignment="1">
      <alignment vertical="center"/>
    </xf>
    <xf numFmtId="0" fontId="1" fillId="0" borderId="6" xfId="49" applyFont="1" applyBorder="1" applyAlignment="1">
      <alignment horizontal="left" vertical="top" wrapText="1"/>
    </xf>
    <xf numFmtId="0" fontId="1" fillId="0" borderId="0" xfId="49" applyFont="1" applyBorder="1" applyAlignment="1">
      <alignment horizontal="left" vertical="top" wrapText="1"/>
    </xf>
    <xf numFmtId="0" fontId="1" fillId="0" borderId="7" xfId="49" applyFont="1" applyBorder="1" applyAlignment="1">
      <alignment horizontal="left" vertical="top" wrapText="1"/>
    </xf>
    <xf numFmtId="0" fontId="15" fillId="0" borderId="0" xfId="50" applyFont="1" applyAlignment="1">
      <alignment vertical="center"/>
    </xf>
    <xf numFmtId="177" fontId="1" fillId="0" borderId="0" xfId="49" applyNumberFormat="1" applyFont="1" applyAlignment="1">
      <alignment vertical="center"/>
    </xf>
    <xf numFmtId="0" fontId="1" fillId="0" borderId="25" xfId="49" applyFont="1" applyBorder="1" applyAlignment="1">
      <alignment horizontal="right" vertical="center"/>
    </xf>
    <xf numFmtId="0" fontId="3" fillId="4" borderId="7" xfId="49" applyFont="1" applyFill="1" applyBorder="1" applyAlignment="1">
      <alignment vertical="center"/>
    </xf>
    <xf numFmtId="0" fontId="3" fillId="4" borderId="25" xfId="49" applyFont="1" applyFill="1" applyBorder="1" applyAlignment="1">
      <alignment vertical="center"/>
    </xf>
    <xf numFmtId="177" fontId="3" fillId="4" borderId="24" xfId="2" applyNumberFormat="1" applyFont="1" applyFill="1" applyBorder="1" applyAlignment="1">
      <alignment vertical="center"/>
    </xf>
    <xf numFmtId="0" fontId="1" fillId="0" borderId="12" xfId="49" applyFont="1" applyBorder="1" applyAlignment="1">
      <alignment vertical="center"/>
    </xf>
    <xf numFmtId="0" fontId="1" fillId="0" borderId="13" xfId="49" applyFont="1" applyBorder="1" applyAlignment="1">
      <alignment vertical="center"/>
    </xf>
    <xf numFmtId="0" fontId="1" fillId="0" borderId="14" xfId="49" applyFont="1" applyBorder="1" applyAlignment="1">
      <alignment vertical="center"/>
    </xf>
    <xf numFmtId="177" fontId="1" fillId="0" borderId="14" xfId="2" applyNumberFormat="1" applyFont="1" applyBorder="1" applyAlignment="1">
      <alignment vertical="center"/>
    </xf>
    <xf numFmtId="0" fontId="14" fillId="0" borderId="2" xfId="49" applyFont="1" applyBorder="1" applyAlignment="1">
      <alignment horizontal="left" vertical="center"/>
    </xf>
    <xf numFmtId="0" fontId="14" fillId="0" borderId="3" xfId="49" applyFont="1" applyBorder="1" applyAlignment="1">
      <alignment horizontal="left" vertical="center"/>
    </xf>
    <xf numFmtId="0" fontId="14" fillId="0" borderId="4" xfId="49" applyFont="1" applyBorder="1" applyAlignment="1">
      <alignment horizontal="left" vertical="center"/>
    </xf>
    <xf numFmtId="0" fontId="14" fillId="0" borderId="1" xfId="49" applyFont="1" applyBorder="1" applyAlignment="1">
      <alignment horizontal="left" vertical="center"/>
    </xf>
    <xf numFmtId="0" fontId="16" fillId="0" borderId="2" xfId="49" applyFont="1" applyBorder="1" applyAlignment="1">
      <alignment horizontal="left" vertical="center"/>
    </xf>
    <xf numFmtId="0" fontId="14" fillId="0" borderId="0" xfId="49" applyFont="1" applyAlignment="1">
      <alignment horizontal="left" vertical="center"/>
    </xf>
    <xf numFmtId="177" fontId="14" fillId="0" borderId="1" xfId="2" applyNumberFormat="1" applyFont="1" applyBorder="1" applyAlignment="1">
      <alignment horizontal="left" vertical="center"/>
    </xf>
    <xf numFmtId="0" fontId="1" fillId="0" borderId="6" xfId="49" applyFont="1" applyBorder="1" applyAlignment="1">
      <alignment vertical="center"/>
    </xf>
    <xf numFmtId="0" fontId="1" fillId="0" borderId="26" xfId="49" applyFont="1" applyBorder="1" applyAlignment="1">
      <alignment vertical="center"/>
    </xf>
    <xf numFmtId="177" fontId="1" fillId="0" borderId="5" xfId="2" applyNumberFormat="1" applyFont="1" applyBorder="1" applyAlignment="1">
      <alignment vertical="center"/>
    </xf>
    <xf numFmtId="0" fontId="1" fillId="0" borderId="27" xfId="49" applyFont="1" applyBorder="1" applyAlignment="1">
      <alignment vertical="center"/>
    </xf>
    <xf numFmtId="0" fontId="1" fillId="0" borderId="0" xfId="49" applyFont="1" applyAlignment="1">
      <alignment vertical="center" wrapText="1"/>
    </xf>
    <xf numFmtId="0" fontId="1" fillId="0" borderId="7" xfId="49" applyFont="1" applyBorder="1" applyAlignment="1">
      <alignment vertical="center" wrapText="1"/>
    </xf>
    <xf numFmtId="0" fontId="1" fillId="0" borderId="18" xfId="49" applyFont="1" applyBorder="1" applyAlignment="1">
      <alignment vertical="center"/>
    </xf>
    <xf numFmtId="0" fontId="1" fillId="4" borderId="0" xfId="49" applyFont="1" applyFill="1" applyAlignment="1">
      <alignment vertical="center"/>
    </xf>
    <xf numFmtId="0" fontId="3" fillId="4" borderId="0" xfId="49" applyFont="1" applyFill="1"/>
    <xf numFmtId="0" fontId="1" fillId="4" borderId="18" xfId="49" applyFont="1" applyFill="1" applyBorder="1" applyAlignment="1">
      <alignment vertical="center"/>
    </xf>
    <xf numFmtId="177" fontId="3" fillId="4" borderId="5" xfId="2" applyNumberFormat="1" applyFont="1" applyFill="1" applyBorder="1" applyAlignment="1">
      <alignment vertical="center"/>
    </xf>
    <xf numFmtId="0" fontId="16" fillId="0" borderId="6" xfId="49" applyFont="1" applyBorder="1" applyAlignment="1">
      <alignment vertical="center"/>
    </xf>
    <xf numFmtId="0" fontId="1" fillId="0" borderId="27" xfId="49" applyFont="1" applyBorder="1" applyAlignment="1">
      <alignment horizontal="right" vertical="center"/>
    </xf>
    <xf numFmtId="0" fontId="1" fillId="0" borderId="18" xfId="49" applyFont="1" applyBorder="1" applyAlignment="1">
      <alignment horizontal="right" vertical="center"/>
    </xf>
    <xf numFmtId="0" fontId="13" fillId="0" borderId="0" xfId="49" applyFont="1" applyAlignment="1">
      <alignment vertical="top"/>
    </xf>
    <xf numFmtId="0" fontId="1" fillId="0" borderId="7" xfId="52" applyFont="1" applyBorder="1" applyAlignment="1">
      <alignment vertical="top"/>
    </xf>
    <xf numFmtId="0" fontId="1" fillId="0" borderId="11" xfId="49" applyFont="1" applyBorder="1" applyAlignment="1">
      <alignment horizontal="center" vertical="center"/>
    </xf>
    <xf numFmtId="0" fontId="1" fillId="0" borderId="28" xfId="49" applyFont="1" applyBorder="1" applyAlignment="1">
      <alignment vertical="center"/>
    </xf>
    <xf numFmtId="177" fontId="1" fillId="0" borderId="11" xfId="2" applyNumberFormat="1" applyFont="1" applyBorder="1" applyAlignment="1">
      <alignment vertical="center"/>
    </xf>
    <xf numFmtId="0" fontId="1" fillId="4" borderId="6" xfId="49" applyFont="1" applyFill="1" applyBorder="1" applyAlignment="1">
      <alignment vertical="center"/>
    </xf>
    <xf numFmtId="0" fontId="3" fillId="4" borderId="18" xfId="49" applyFont="1" applyFill="1" applyBorder="1" applyAlignment="1">
      <alignment vertical="center"/>
    </xf>
    <xf numFmtId="0" fontId="3" fillId="0" borderId="7" xfId="49" applyFont="1" applyBorder="1" applyAlignment="1">
      <alignment vertical="center"/>
    </xf>
    <xf numFmtId="0" fontId="3" fillId="0" borderId="18" xfId="49" applyFont="1" applyBorder="1" applyAlignment="1">
      <alignment vertical="center"/>
    </xf>
    <xf numFmtId="177" fontId="3" fillId="0" borderId="5" xfId="2" applyNumberFormat="1" applyFont="1" applyBorder="1" applyAlignment="1">
      <alignment vertical="center"/>
    </xf>
    <xf numFmtId="0" fontId="3" fillId="4" borderId="12" xfId="49" applyFont="1" applyFill="1" applyBorder="1" applyAlignment="1">
      <alignment vertical="center"/>
    </xf>
    <xf numFmtId="0" fontId="1" fillId="4" borderId="13" xfId="49" applyFont="1" applyFill="1" applyBorder="1" applyAlignment="1">
      <alignment vertical="center"/>
    </xf>
    <xf numFmtId="0" fontId="3" fillId="4" borderId="14" xfId="49" applyFont="1" applyFill="1" applyBorder="1" applyAlignment="1">
      <alignment vertical="center"/>
    </xf>
    <xf numFmtId="0" fontId="3" fillId="4" borderId="28" xfId="49" applyFont="1" applyFill="1" applyBorder="1" applyAlignment="1">
      <alignment vertical="center"/>
    </xf>
    <xf numFmtId="177" fontId="3" fillId="4" borderId="11" xfId="2" applyNumberFormat="1" applyFont="1" applyFill="1" applyBorder="1" applyAlignment="1">
      <alignment vertical="center"/>
    </xf>
    <xf numFmtId="0" fontId="1" fillId="0" borderId="0" xfId="49" applyFont="1" applyAlignment="1">
      <alignment vertical="top" wrapText="1"/>
    </xf>
    <xf numFmtId="177" fontId="1" fillId="0" borderId="0" xfId="2" applyNumberFormat="1" applyFont="1" applyAlignment="1">
      <alignment vertical="center"/>
    </xf>
    <xf numFmtId="0" fontId="1" fillId="0" borderId="0" xfId="49" applyFont="1" applyAlignment="1">
      <alignment horizontal="left" vertical="center"/>
    </xf>
    <xf numFmtId="4" fontId="17" fillId="0" borderId="0" xfId="50" applyNumberFormat="1" applyFont="1"/>
    <xf numFmtId="4" fontId="15" fillId="0" borderId="0" xfId="50" applyNumberFormat="1" applyFont="1" applyAlignment="1">
      <alignment horizontal="center" vertical="center"/>
    </xf>
    <xf numFmtId="4" fontId="15" fillId="0" borderId="0" xfId="50" applyNumberFormat="1" applyFont="1"/>
    <xf numFmtId="4" fontId="15" fillId="0" borderId="0" xfId="50" applyNumberFormat="1" applyFont="1" applyAlignment="1">
      <alignment vertical="center"/>
    </xf>
    <xf numFmtId="177" fontId="15" fillId="0" borderId="0" xfId="2" applyNumberFormat="1" applyFont="1" applyAlignment="1">
      <alignment vertical="center"/>
    </xf>
    <xf numFmtId="4" fontId="15" fillId="0" borderId="0" xfId="50" applyNumberFormat="1" applyFont="1" applyAlignment="1">
      <alignment horizontal="left" vertical="top" wrapText="1"/>
    </xf>
    <xf numFmtId="0" fontId="17" fillId="0" borderId="0" xfId="50" applyFont="1"/>
    <xf numFmtId="0" fontId="15" fillId="0" borderId="0" xfId="50" applyFont="1" applyAlignment="1">
      <alignment horizontal="center" vertical="center"/>
    </xf>
    <xf numFmtId="0" fontId="15" fillId="0" borderId="0" xfId="50" applyFont="1"/>
    <xf numFmtId="177" fontId="15" fillId="0" borderId="0" xfId="2" applyNumberFormat="1" applyFont="1"/>
    <xf numFmtId="0" fontId="18" fillId="0" borderId="0" xfId="49" applyFont="1" applyAlignment="1">
      <alignment vertical="top"/>
    </xf>
    <xf numFmtId="177" fontId="18" fillId="0" borderId="0" xfId="2" applyNumberFormat="1" applyFont="1" applyAlignment="1">
      <alignment vertical="top"/>
    </xf>
    <xf numFmtId="0" fontId="1" fillId="0" borderId="0" xfId="52" applyFont="1" applyAlignment="1">
      <alignment vertical="top"/>
    </xf>
    <xf numFmtId="0" fontId="18" fillId="0" borderId="0" xfId="52" applyFont="1" applyAlignment="1">
      <alignment vertical="top"/>
    </xf>
    <xf numFmtId="0" fontId="1" fillId="0" borderId="0" xfId="49" applyFont="1" applyAlignment="1">
      <alignment horizontal="center" vertical="top"/>
    </xf>
    <xf numFmtId="177" fontId="1" fillId="0" borderId="0" xfId="2" applyNumberFormat="1" applyFont="1" applyAlignment="1">
      <alignment vertical="top"/>
    </xf>
    <xf numFmtId="0" fontId="19" fillId="0" borderId="0" xfId="49" applyFont="1" applyAlignment="1">
      <alignment vertical="top"/>
    </xf>
    <xf numFmtId="177" fontId="3" fillId="2" borderId="5" xfId="2" applyNumberFormat="1" applyFont="1" applyFill="1" applyBorder="1" applyAlignment="1" quotePrefix="1">
      <alignment horizontal="center" vertical="top"/>
    </xf>
    <xf numFmtId="0" fontId="1" fillId="0" borderId="5" xfId="49" applyFont="1" applyBorder="1" applyAlignment="1" quotePrefix="1">
      <alignment horizontal="center" vertical="center"/>
    </xf>
    <xf numFmtId="177" fontId="11" fillId="2" borderId="5" xfId="2" applyNumberFormat="1" applyFont="1" applyFill="1" applyBorder="1" applyAlignment="1" quotePrefix="1">
      <alignment horizontal="center" vertical="top"/>
    </xf>
    <xf numFmtId="20" fontId="11" fillId="0" borderId="1" xfId="49" applyNumberFormat="1" applyFont="1" applyBorder="1" applyAlignment="1" quotePrefix="1">
      <alignment horizontal="center" vertical="center"/>
    </xf>
  </cellXfs>
  <cellStyles count="53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 2 2" xfId="49"/>
    <cellStyle name="Normal 2 2 3" xfId="50"/>
    <cellStyle name="Normal 2 3" xfId="51"/>
    <cellStyle name="Normal 3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:\E:\D:\C:\2009\SE%20Risiko%20Kredit\Impact%20Study\Mandiri_2009_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Operational 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FF00"/>
  </sheetPr>
  <dimension ref="A1:I89"/>
  <sheetViews>
    <sheetView showGridLines="0" view="pageBreakPreview" zoomScaleNormal="80" workbookViewId="0">
      <selection activeCell="D52" sqref="D52"/>
    </sheetView>
  </sheetViews>
  <sheetFormatPr defaultColWidth="9.14285714285714" defaultRowHeight="16.5"/>
  <cols>
    <col min="1" max="1" width="4.85714285714286" style="210" customWidth="1"/>
    <col min="2" max="3" width="2.42857142857143" style="211" customWidth="1"/>
    <col min="4" max="4" width="93" style="211" customWidth="1"/>
    <col min="5" max="5" width="1.42857142857143" style="211" hidden="1" customWidth="1"/>
    <col min="6" max="6" width="38.8571428571429" style="3" customWidth="1"/>
    <col min="7" max="7" width="104.428571428571" style="211" customWidth="1"/>
    <col min="8" max="8" width="9.14285714285714" style="211"/>
    <col min="9" max="9" width="36.1428571428571" style="211" customWidth="1"/>
    <col min="10" max="16384" width="9.14285714285714" style="211"/>
  </cols>
  <sheetData>
    <row r="1" s="207" customFormat="1" ht="20.25" customHeight="1" spans="1:6">
      <c r="A1" s="212" t="s">
        <v>0</v>
      </c>
      <c r="B1" s="212"/>
      <c r="C1" s="212"/>
      <c r="D1" s="212"/>
      <c r="E1" s="212"/>
      <c r="F1" s="212"/>
    </row>
    <row r="2" ht="20.25" customHeight="1" spans="1:6">
      <c r="A2" s="213"/>
      <c r="B2" s="213"/>
      <c r="C2" s="213"/>
      <c r="D2" s="213"/>
      <c r="E2" s="213"/>
      <c r="F2" s="214"/>
    </row>
    <row r="3" s="207" customFormat="1" ht="20.25" customHeight="1" spans="1:6">
      <c r="A3" s="215" t="s">
        <v>1</v>
      </c>
      <c r="B3" s="215"/>
      <c r="C3" s="215"/>
      <c r="D3" s="215"/>
      <c r="E3" s="215"/>
      <c r="F3" s="215"/>
    </row>
    <row r="4" s="207" customFormat="1" ht="20.25" customHeight="1" spans="1:6">
      <c r="A4" s="215" t="s">
        <v>2</v>
      </c>
      <c r="B4" s="215"/>
      <c r="C4" s="215"/>
      <c r="D4" s="215"/>
      <c r="E4" s="215"/>
      <c r="F4" s="215"/>
    </row>
    <row r="5" ht="20.25" customHeight="1" spans="1:5">
      <c r="A5" s="213"/>
      <c r="B5" s="213"/>
      <c r="C5" s="213"/>
      <c r="D5" s="210"/>
      <c r="E5" s="216"/>
    </row>
    <row r="6" ht="20.25" customHeight="1" spans="4:6">
      <c r="D6" s="213"/>
      <c r="E6" s="213"/>
      <c r="F6" s="217" t="s">
        <v>3</v>
      </c>
    </row>
    <row r="7" s="208" customFormat="1" ht="20.25" customHeight="1" spans="1:7">
      <c r="A7" s="218" t="s">
        <v>4</v>
      </c>
      <c r="B7" s="219" t="s">
        <v>5</v>
      </c>
      <c r="C7" s="220"/>
      <c r="D7" s="221"/>
      <c r="E7" s="220"/>
      <c r="F7" s="222" t="s">
        <v>6</v>
      </c>
      <c r="G7" s="223"/>
    </row>
    <row r="8" s="208" customFormat="1" ht="20.25" customHeight="1" spans="1:6">
      <c r="A8" s="224"/>
      <c r="B8" s="225"/>
      <c r="C8" s="226"/>
      <c r="D8" s="227"/>
      <c r="E8" s="228" t="s">
        <v>7</v>
      </c>
      <c r="F8" s="309" t="s">
        <v>8</v>
      </c>
    </row>
    <row r="9" ht="6.75" customHeight="1" spans="1:6">
      <c r="A9" s="229"/>
      <c r="B9" s="230"/>
      <c r="C9" s="230"/>
      <c r="D9" s="230"/>
      <c r="E9" s="230"/>
      <c r="F9" s="231"/>
    </row>
    <row r="10" s="207" customFormat="1" ht="19.5" customHeight="1" spans="1:6">
      <c r="A10" s="232" t="s">
        <v>9</v>
      </c>
      <c r="B10" s="233"/>
      <c r="C10" s="233"/>
      <c r="D10" s="233"/>
      <c r="E10" s="233"/>
      <c r="F10" s="234"/>
    </row>
    <row r="11" s="207" customFormat="1" ht="19.5" customHeight="1" spans="1:6">
      <c r="A11" s="235" t="s">
        <v>10</v>
      </c>
      <c r="B11" s="236" t="s">
        <v>11</v>
      </c>
      <c r="D11" s="236"/>
      <c r="E11" s="237">
        <v>100</v>
      </c>
      <c r="F11" s="238">
        <v>569385</v>
      </c>
    </row>
    <row r="12" s="207" customFormat="1" ht="19.5" customHeight="1" spans="1:6">
      <c r="A12" s="235" t="s">
        <v>12</v>
      </c>
      <c r="B12" s="236" t="s">
        <v>13</v>
      </c>
      <c r="C12" s="236"/>
      <c r="D12" s="236"/>
      <c r="E12" s="239">
        <v>120</v>
      </c>
      <c r="F12" s="238">
        <v>2330477</v>
      </c>
    </row>
    <row r="13" s="207" customFormat="1" ht="19.5" customHeight="1" spans="1:6">
      <c r="A13" s="235" t="s">
        <v>14</v>
      </c>
      <c r="B13" s="236" t="s">
        <v>15</v>
      </c>
      <c r="C13" s="236"/>
      <c r="D13" s="236"/>
      <c r="E13" s="239">
        <v>130</v>
      </c>
      <c r="F13" s="238">
        <v>1418750</v>
      </c>
    </row>
    <row r="14" s="207" customFormat="1" ht="19.5" customHeight="1" spans="1:6">
      <c r="A14" s="235" t="s">
        <v>16</v>
      </c>
      <c r="B14" s="236" t="s">
        <v>17</v>
      </c>
      <c r="C14" s="236"/>
      <c r="D14" s="236"/>
      <c r="E14" s="239">
        <v>135</v>
      </c>
      <c r="F14" s="238">
        <v>0</v>
      </c>
    </row>
    <row r="15" s="207" customFormat="1" ht="19.5" customHeight="1" spans="1:6">
      <c r="A15" s="235" t="s">
        <v>18</v>
      </c>
      <c r="B15" s="236" t="s">
        <v>19</v>
      </c>
      <c r="C15" s="236"/>
      <c r="D15" s="236"/>
      <c r="E15" s="239"/>
      <c r="F15" s="238">
        <v>2950432</v>
      </c>
    </row>
    <row r="16" s="207" customFormat="1" ht="19.5" customHeight="1" spans="1:6">
      <c r="A16" s="235" t="s">
        <v>20</v>
      </c>
      <c r="B16" s="236" t="s">
        <v>21</v>
      </c>
      <c r="C16" s="236"/>
      <c r="D16" s="236"/>
      <c r="E16" s="239"/>
      <c r="F16" s="238">
        <v>0</v>
      </c>
    </row>
    <row r="17" s="207" customFormat="1" ht="19.5" customHeight="1" spans="1:6">
      <c r="A17" s="235" t="s">
        <v>22</v>
      </c>
      <c r="B17" s="240" t="s">
        <v>23</v>
      </c>
      <c r="C17" s="241"/>
      <c r="D17" s="242"/>
      <c r="E17" s="239">
        <v>143</v>
      </c>
      <c r="F17" s="238">
        <v>4905955</v>
      </c>
    </row>
    <row r="18" s="207" customFormat="1" ht="19.5" customHeight="1" spans="1:6">
      <c r="A18" s="235" t="s">
        <v>24</v>
      </c>
      <c r="B18" s="236" t="s">
        <v>25</v>
      </c>
      <c r="C18" s="236"/>
      <c r="D18" s="236"/>
      <c r="E18" s="239">
        <v>144</v>
      </c>
      <c r="F18" s="238">
        <v>0</v>
      </c>
    </row>
    <row r="19" s="207" customFormat="1" ht="19.5" customHeight="1" spans="1:6">
      <c r="A19" s="235" t="s">
        <v>26</v>
      </c>
      <c r="B19" s="236" t="s">
        <v>27</v>
      </c>
      <c r="C19" s="236"/>
      <c r="D19" s="236"/>
      <c r="E19" s="239">
        <v>145</v>
      </c>
      <c r="F19" s="238">
        <v>20251236</v>
      </c>
    </row>
    <row r="20" s="207" customFormat="1" ht="19.5" customHeight="1" spans="1:6">
      <c r="A20" s="310" t="s">
        <v>28</v>
      </c>
      <c r="B20" s="236" t="s">
        <v>29</v>
      </c>
      <c r="C20" s="236"/>
      <c r="D20" s="236"/>
      <c r="E20" s="239"/>
      <c r="F20" s="238">
        <v>0</v>
      </c>
    </row>
    <row r="21" s="207" customFormat="1" ht="19.5" customHeight="1" spans="1:6">
      <c r="A21" s="310" t="s">
        <v>30</v>
      </c>
      <c r="B21" s="236" t="s">
        <v>31</v>
      </c>
      <c r="C21" s="236"/>
      <c r="D21" s="236"/>
      <c r="E21" s="239">
        <v>160</v>
      </c>
      <c r="F21" s="238">
        <v>500</v>
      </c>
    </row>
    <row r="22" s="207" customFormat="1" ht="19.5" customHeight="1" spans="1:6">
      <c r="A22" s="310" t="s">
        <v>32</v>
      </c>
      <c r="B22" s="236" t="s">
        <v>33</v>
      </c>
      <c r="C22" s="243"/>
      <c r="D22" s="236"/>
      <c r="E22" s="239"/>
      <c r="F22" s="238">
        <v>139800</v>
      </c>
    </row>
    <row r="23" s="207" customFormat="1" ht="19.5" customHeight="1" spans="1:6">
      <c r="A23" s="310" t="s">
        <v>34</v>
      </c>
      <c r="B23" s="236" t="s">
        <v>35</v>
      </c>
      <c r="C23" s="236"/>
      <c r="D23" s="236"/>
      <c r="E23" s="239">
        <v>166</v>
      </c>
      <c r="F23" s="238">
        <v>1185127</v>
      </c>
    </row>
    <row r="24" s="207" customFormat="1" ht="19.5" customHeight="1" spans="1:6">
      <c r="A24" s="235"/>
      <c r="B24" s="207" t="s">
        <v>36</v>
      </c>
      <c r="C24" s="207" t="s">
        <v>19</v>
      </c>
      <c r="D24" s="236"/>
      <c r="E24" s="239"/>
      <c r="F24" s="238">
        <v>235</v>
      </c>
    </row>
    <row r="25" s="207" customFormat="1" ht="19.5" customHeight="1" spans="1:6">
      <c r="A25" s="235"/>
      <c r="B25" s="207" t="s">
        <v>37</v>
      </c>
      <c r="C25" s="207" t="s">
        <v>38</v>
      </c>
      <c r="D25" s="236"/>
      <c r="E25" s="239"/>
      <c r="F25" s="238">
        <v>1184096</v>
      </c>
    </row>
    <row r="26" s="207" customFormat="1" ht="19.5" customHeight="1" spans="1:6">
      <c r="A26" s="235"/>
      <c r="B26" s="207" t="s">
        <v>39</v>
      </c>
      <c r="C26" s="207" t="s">
        <v>40</v>
      </c>
      <c r="D26" s="236"/>
      <c r="E26" s="239"/>
      <c r="F26" s="238">
        <v>796</v>
      </c>
    </row>
    <row r="27" s="207" customFormat="1" ht="19.5" customHeight="1" spans="1:6">
      <c r="A27" s="310" t="s">
        <v>41</v>
      </c>
      <c r="B27" s="207" t="s">
        <v>42</v>
      </c>
      <c r="C27" s="236"/>
      <c r="D27" s="236"/>
      <c r="E27" s="239">
        <v>173</v>
      </c>
      <c r="F27" s="238">
        <v>42152</v>
      </c>
    </row>
    <row r="28" s="207" customFormat="1" ht="19.5" customHeight="1" spans="1:6">
      <c r="A28" s="235"/>
      <c r="B28" s="236" t="s">
        <v>43</v>
      </c>
      <c r="C28" s="236"/>
      <c r="D28" s="236"/>
      <c r="E28" s="239">
        <v>175</v>
      </c>
      <c r="F28" s="238">
        <v>36879</v>
      </c>
    </row>
    <row r="29" s="207" customFormat="1" ht="19.5" customHeight="1" spans="1:6">
      <c r="A29" s="310" t="s">
        <v>44</v>
      </c>
      <c r="B29" s="236" t="s">
        <v>45</v>
      </c>
      <c r="C29" s="236"/>
      <c r="D29" s="236"/>
      <c r="E29" s="239">
        <v>174</v>
      </c>
      <c r="F29" s="238">
        <v>405845</v>
      </c>
    </row>
    <row r="30" s="207" customFormat="1" ht="19.5" customHeight="1" spans="1:6">
      <c r="A30" s="235"/>
      <c r="B30" s="236" t="s">
        <v>46</v>
      </c>
      <c r="C30" s="236"/>
      <c r="D30" s="236"/>
      <c r="E30" s="239">
        <v>200</v>
      </c>
      <c r="F30" s="238">
        <v>270983</v>
      </c>
    </row>
    <row r="31" s="207" customFormat="1" ht="19.5" customHeight="1" spans="1:6">
      <c r="A31" s="310" t="s">
        <v>47</v>
      </c>
      <c r="B31" s="207" t="s">
        <v>48</v>
      </c>
      <c r="D31" s="236"/>
      <c r="E31" s="239"/>
      <c r="F31" s="238">
        <v>437</v>
      </c>
    </row>
    <row r="32" s="207" customFormat="1" ht="19.5" customHeight="1" spans="1:6">
      <c r="A32" s="235"/>
      <c r="B32" s="207" t="s">
        <v>36</v>
      </c>
      <c r="C32" s="207" t="s">
        <v>49</v>
      </c>
      <c r="D32" s="236"/>
      <c r="E32" s="239">
        <v>201</v>
      </c>
      <c r="F32" s="238">
        <v>437</v>
      </c>
    </row>
    <row r="33" s="207" customFormat="1" ht="19.5" customHeight="1" spans="1:6">
      <c r="A33" s="235"/>
      <c r="B33" s="207" t="s">
        <v>37</v>
      </c>
      <c r="C33" s="207" t="s">
        <v>50</v>
      </c>
      <c r="D33" s="236"/>
      <c r="E33" s="239">
        <v>202</v>
      </c>
      <c r="F33" s="238">
        <v>0</v>
      </c>
    </row>
    <row r="34" s="207" customFormat="1" ht="19.5" customHeight="1" spans="1:7">
      <c r="A34" s="235"/>
      <c r="B34" s="207" t="s">
        <v>39</v>
      </c>
      <c r="C34" s="207" t="s">
        <v>51</v>
      </c>
      <c r="D34" s="236"/>
      <c r="E34" s="239">
        <v>206</v>
      </c>
      <c r="F34" s="238">
        <v>0</v>
      </c>
      <c r="G34" s="244"/>
    </row>
    <row r="35" s="207" customFormat="1" ht="17.25" spans="1:6">
      <c r="A35" s="235"/>
      <c r="B35" s="207" t="s">
        <v>52</v>
      </c>
      <c r="C35" s="207" t="s">
        <v>53</v>
      </c>
      <c r="D35" s="236"/>
      <c r="E35" s="239">
        <v>212</v>
      </c>
      <c r="F35" s="238">
        <v>0</v>
      </c>
    </row>
    <row r="36" s="207" customFormat="1" ht="19.5" customHeight="1" spans="1:6">
      <c r="A36" s="310" t="s">
        <v>54</v>
      </c>
      <c r="B36" s="207" t="s">
        <v>55</v>
      </c>
      <c r="D36" s="236"/>
      <c r="E36" s="245">
        <v>213</v>
      </c>
      <c r="F36" s="238">
        <v>194270</v>
      </c>
    </row>
    <row r="37" s="207" customFormat="1" ht="19.5" customHeight="1" spans="1:6">
      <c r="A37" s="235"/>
      <c r="B37" s="246" t="s">
        <v>56</v>
      </c>
      <c r="C37" s="246"/>
      <c r="D37" s="246"/>
      <c r="E37" s="247">
        <v>214</v>
      </c>
      <c r="F37" s="248">
        <f>F11+F12+F13+F14+F15+F16+F17+F18+F19+F20+F21+F22-F23+F27-F28+F29-F30+F31+F36</f>
        <v>31716250</v>
      </c>
    </row>
    <row r="38" s="207" customFormat="1" ht="19.5" customHeight="1" spans="1:6">
      <c r="A38" s="235"/>
      <c r="B38" s="249"/>
      <c r="C38" s="250"/>
      <c r="D38" s="251"/>
      <c r="F38" s="252"/>
    </row>
    <row r="39" s="207" customFormat="1" ht="19.5" customHeight="1" spans="1:6">
      <c r="A39" s="253" t="s">
        <v>57</v>
      </c>
      <c r="B39" s="254"/>
      <c r="C39" s="254"/>
      <c r="D39" s="254"/>
      <c r="E39" s="254"/>
      <c r="F39" s="255"/>
    </row>
    <row r="40" s="207" customFormat="1" ht="19.5" customHeight="1" spans="1:6">
      <c r="A40" s="256"/>
      <c r="B40" s="257" t="s">
        <v>58</v>
      </c>
      <c r="C40" s="254"/>
      <c r="D40" s="255"/>
      <c r="E40" s="258"/>
      <c r="F40" s="259"/>
    </row>
    <row r="41" s="207" customFormat="1" ht="19.5" customHeight="1" spans="1:6">
      <c r="A41" s="310" t="s">
        <v>59</v>
      </c>
      <c r="B41" s="260" t="s">
        <v>60</v>
      </c>
      <c r="D41" s="236"/>
      <c r="E41" s="261">
        <v>300</v>
      </c>
      <c r="F41" s="262">
        <v>4580711</v>
      </c>
    </row>
    <row r="42" s="207" customFormat="1" ht="19.5" customHeight="1" spans="1:6">
      <c r="A42" s="310" t="s">
        <v>61</v>
      </c>
      <c r="B42" s="260" t="s">
        <v>62</v>
      </c>
      <c r="D42" s="236"/>
      <c r="E42" s="263">
        <v>320</v>
      </c>
      <c r="F42" s="262">
        <v>13246140</v>
      </c>
    </row>
    <row r="43" s="207" customFormat="1" ht="19.5" customHeight="1" spans="1:6">
      <c r="A43" s="310" t="s">
        <v>63</v>
      </c>
      <c r="B43" s="260" t="s">
        <v>64</v>
      </c>
      <c r="D43" s="236"/>
      <c r="E43" s="263">
        <v>330</v>
      </c>
      <c r="F43" s="262">
        <v>9003594</v>
      </c>
    </row>
    <row r="44" s="207" customFormat="1" ht="19.5" customHeight="1" spans="1:6">
      <c r="A44" s="310" t="s">
        <v>65</v>
      </c>
      <c r="B44" s="260" t="s">
        <v>66</v>
      </c>
      <c r="D44" s="236"/>
      <c r="E44" s="263"/>
      <c r="F44" s="262">
        <v>420</v>
      </c>
    </row>
    <row r="45" s="207" customFormat="1" ht="19.5" customHeight="1" spans="1:6">
      <c r="A45" s="310" t="s">
        <v>67</v>
      </c>
      <c r="B45" s="260" t="s">
        <v>68</v>
      </c>
      <c r="D45" s="236"/>
      <c r="E45" s="263">
        <v>340</v>
      </c>
      <c r="F45" s="262">
        <v>627</v>
      </c>
    </row>
    <row r="46" s="207" customFormat="1" ht="19.5" customHeight="1" spans="1:6">
      <c r="A46" s="310" t="s">
        <v>69</v>
      </c>
      <c r="B46" s="260" t="s">
        <v>70</v>
      </c>
      <c r="D46" s="236"/>
      <c r="E46" s="263">
        <v>350</v>
      </c>
      <c r="F46" s="262">
        <v>699294</v>
      </c>
    </row>
    <row r="47" s="207" customFormat="1" ht="19.5" customHeight="1" spans="1:6">
      <c r="A47" s="310" t="s">
        <v>71</v>
      </c>
      <c r="B47" s="260" t="s">
        <v>72</v>
      </c>
      <c r="D47" s="236"/>
      <c r="E47" s="261">
        <v>351</v>
      </c>
      <c r="F47" s="262">
        <v>0</v>
      </c>
    </row>
    <row r="48" s="207" customFormat="1" ht="19.5" customHeight="1" spans="1:6">
      <c r="A48" s="310" t="s">
        <v>73</v>
      </c>
      <c r="B48" s="260" t="s">
        <v>74</v>
      </c>
      <c r="C48" s="264"/>
      <c r="D48" s="265"/>
      <c r="E48" s="263">
        <v>352</v>
      </c>
      <c r="F48" s="262">
        <v>0</v>
      </c>
    </row>
    <row r="49" s="207" customFormat="1" ht="19.5" customHeight="1" spans="1:6">
      <c r="A49" s="310" t="s">
        <v>75</v>
      </c>
      <c r="B49" s="260" t="s">
        <v>76</v>
      </c>
      <c r="D49" s="236"/>
      <c r="E49" s="263">
        <v>353</v>
      </c>
      <c r="F49" s="262">
        <v>0</v>
      </c>
    </row>
    <row r="50" s="207" customFormat="1" ht="19.5" customHeight="1" spans="1:6">
      <c r="A50" s="310" t="s">
        <v>28</v>
      </c>
      <c r="B50" s="260" t="s">
        <v>77</v>
      </c>
      <c r="D50" s="236"/>
      <c r="E50" s="266">
        <v>355</v>
      </c>
      <c r="F50" s="262">
        <v>0</v>
      </c>
    </row>
    <row r="51" s="207" customFormat="1" ht="19.5" customHeight="1" spans="1:6">
      <c r="A51" s="310" t="s">
        <v>30</v>
      </c>
      <c r="B51" s="260" t="s">
        <v>78</v>
      </c>
      <c r="D51" s="236"/>
      <c r="E51" s="266"/>
      <c r="F51" s="262">
        <v>0</v>
      </c>
    </row>
    <row r="52" s="207" customFormat="1" ht="19.5" customHeight="1" spans="1:6">
      <c r="A52" s="310" t="s">
        <v>32</v>
      </c>
      <c r="B52" s="260" t="s">
        <v>79</v>
      </c>
      <c r="D52" s="236"/>
      <c r="E52" s="266">
        <v>370</v>
      </c>
      <c r="F52" s="262">
        <v>146</v>
      </c>
    </row>
    <row r="53" s="207" customFormat="1" ht="17.25" spans="1:6">
      <c r="A53" s="310" t="s">
        <v>34</v>
      </c>
      <c r="B53" s="260" t="s">
        <v>80</v>
      </c>
      <c r="D53" s="236"/>
      <c r="E53" s="261"/>
      <c r="F53" s="262">
        <v>0</v>
      </c>
    </row>
    <row r="54" s="207" customFormat="1" ht="19.5" customHeight="1" spans="1:6">
      <c r="A54" s="310" t="s">
        <v>41</v>
      </c>
      <c r="B54" s="260" t="s">
        <v>81</v>
      </c>
      <c r="D54" s="236"/>
      <c r="E54" s="263">
        <v>394</v>
      </c>
      <c r="F54" s="262">
        <v>691124</v>
      </c>
    </row>
    <row r="55" s="207" customFormat="1" ht="19.5" customHeight="1" spans="1:6">
      <c r="A55" s="235"/>
      <c r="B55" s="267"/>
      <c r="C55" s="267"/>
      <c r="D55" s="268" t="s">
        <v>82</v>
      </c>
      <c r="E55" s="269"/>
      <c r="F55" s="270">
        <f>F41+F42+F43+F44+F45+F46+F47+F48+F49+F50+F51+F52+F53+F54</f>
        <v>28222056</v>
      </c>
    </row>
    <row r="56" s="207" customFormat="1" ht="19.5" customHeight="1" spans="1:6">
      <c r="A56" s="235"/>
      <c r="B56" s="260"/>
      <c r="D56" s="236"/>
      <c r="E56" s="261"/>
      <c r="F56" s="262"/>
    </row>
    <row r="57" s="207" customFormat="1" ht="19.5" customHeight="1" spans="1:6">
      <c r="A57" s="235"/>
      <c r="B57" s="271" t="s">
        <v>83</v>
      </c>
      <c r="D57" s="236"/>
      <c r="E57" s="263"/>
      <c r="F57" s="262"/>
    </row>
    <row r="58" s="207" customFormat="1" ht="19.5" customHeight="1" spans="1:6">
      <c r="A58" s="310" t="s">
        <v>44</v>
      </c>
      <c r="B58" s="260" t="s">
        <v>84</v>
      </c>
      <c r="D58" s="236"/>
      <c r="E58" s="263"/>
      <c r="F58" s="262">
        <v>2013200</v>
      </c>
    </row>
    <row r="59" s="207" customFormat="1" ht="19.5" customHeight="1" spans="1:6">
      <c r="A59" s="235"/>
      <c r="B59" s="260" t="s">
        <v>36</v>
      </c>
      <c r="C59" s="207" t="s">
        <v>85</v>
      </c>
      <c r="D59" s="236"/>
      <c r="E59" s="263">
        <v>421</v>
      </c>
      <c r="F59" s="262">
        <v>4000000</v>
      </c>
    </row>
    <row r="60" s="207" customFormat="1" ht="19.5" customHeight="1" spans="1:6">
      <c r="A60" s="235"/>
      <c r="B60" s="260" t="s">
        <v>37</v>
      </c>
      <c r="C60" s="207" t="s">
        <v>86</v>
      </c>
      <c r="D60" s="236"/>
      <c r="E60" s="272">
        <v>422</v>
      </c>
      <c r="F60" s="262">
        <v>1986800</v>
      </c>
    </row>
    <row r="61" s="207" customFormat="1" ht="19.5" customHeight="1" spans="1:7">
      <c r="A61" s="235"/>
      <c r="B61" s="260" t="s">
        <v>39</v>
      </c>
      <c r="C61" s="207" t="s">
        <v>87</v>
      </c>
      <c r="D61" s="236"/>
      <c r="E61" s="273">
        <v>423</v>
      </c>
      <c r="F61" s="262">
        <v>0</v>
      </c>
      <c r="G61" s="274"/>
    </row>
    <row r="62" s="207" customFormat="1" ht="19.5" customHeight="1" spans="1:6">
      <c r="A62" s="310" t="s">
        <v>47</v>
      </c>
      <c r="B62" s="260" t="s">
        <v>88</v>
      </c>
      <c r="D62" s="236"/>
      <c r="E62" s="261"/>
      <c r="F62" s="262">
        <f>SUM(F63:F66)</f>
        <v>1502</v>
      </c>
    </row>
    <row r="63" s="207" customFormat="1" ht="19.5" customHeight="1" spans="1:6">
      <c r="A63" s="235"/>
      <c r="B63" s="260" t="s">
        <v>89</v>
      </c>
      <c r="C63" s="207" t="s">
        <v>90</v>
      </c>
      <c r="D63" s="236"/>
      <c r="E63" s="263">
        <v>431</v>
      </c>
      <c r="F63" s="262">
        <v>0</v>
      </c>
    </row>
    <row r="64" s="207" customFormat="1" ht="19.5" customHeight="1" spans="1:6">
      <c r="A64" s="235"/>
      <c r="B64" s="260" t="s">
        <v>37</v>
      </c>
      <c r="C64" s="207" t="s">
        <v>91</v>
      </c>
      <c r="D64" s="236"/>
      <c r="E64" s="272">
        <v>432</v>
      </c>
      <c r="F64" s="262">
        <v>1502</v>
      </c>
    </row>
    <row r="65" s="207" customFormat="1" ht="19.5" customHeight="1" spans="1:6">
      <c r="A65" s="235"/>
      <c r="B65" s="260" t="s">
        <v>39</v>
      </c>
      <c r="C65" s="207" t="s">
        <v>92</v>
      </c>
      <c r="D65" s="236"/>
      <c r="E65" s="263">
        <v>410</v>
      </c>
      <c r="F65" s="262">
        <v>0</v>
      </c>
    </row>
    <row r="66" s="207" customFormat="1" ht="19.5" customHeight="1" spans="1:6">
      <c r="A66" s="235"/>
      <c r="B66" s="260" t="s">
        <v>52</v>
      </c>
      <c r="C66" s="207" t="s">
        <v>40</v>
      </c>
      <c r="E66" s="263"/>
      <c r="F66" s="262">
        <v>0</v>
      </c>
    </row>
    <row r="67" s="207" customFormat="1" ht="19.5" customHeight="1" spans="1:9">
      <c r="A67" s="310" t="s">
        <v>54</v>
      </c>
      <c r="B67" s="260" t="s">
        <v>93</v>
      </c>
      <c r="D67" s="275"/>
      <c r="E67" s="263"/>
      <c r="F67" s="262">
        <v>-60565</v>
      </c>
      <c r="I67" s="308"/>
    </row>
    <row r="68" s="207" customFormat="1" ht="19.5" customHeight="1" spans="1:9">
      <c r="A68" s="235"/>
      <c r="B68" s="260" t="s">
        <v>94</v>
      </c>
      <c r="C68" s="207" t="s">
        <v>95</v>
      </c>
      <c r="D68" s="275"/>
      <c r="E68" s="263"/>
      <c r="F68" s="262">
        <v>0</v>
      </c>
      <c r="I68" s="274"/>
    </row>
    <row r="69" s="207" customFormat="1" ht="19.5" customHeight="1" spans="1:9">
      <c r="A69" s="235"/>
      <c r="B69" s="260" t="s">
        <v>96</v>
      </c>
      <c r="C69" s="207" t="s">
        <v>97</v>
      </c>
      <c r="D69" s="275"/>
      <c r="E69" s="263"/>
      <c r="F69" s="262">
        <v>60565</v>
      </c>
      <c r="I69" s="274"/>
    </row>
    <row r="70" s="207" customFormat="1" ht="19.5" customHeight="1" spans="1:9">
      <c r="A70" s="310" t="s">
        <v>98</v>
      </c>
      <c r="B70" s="260" t="s">
        <v>99</v>
      </c>
      <c r="D70" s="275"/>
      <c r="E70" s="263"/>
      <c r="F70" s="262">
        <v>1260900</v>
      </c>
      <c r="I70" s="274"/>
    </row>
    <row r="71" s="207" customFormat="1" ht="19.5" customHeight="1" spans="1:6">
      <c r="A71" s="235"/>
      <c r="B71" s="260" t="s">
        <v>89</v>
      </c>
      <c r="C71" s="207" t="s">
        <v>100</v>
      </c>
      <c r="D71" s="275"/>
      <c r="E71" s="263"/>
      <c r="F71" s="262">
        <v>1260900</v>
      </c>
    </row>
    <row r="72" s="207" customFormat="1" ht="19.5" customHeight="1" spans="1:6">
      <c r="A72" s="276"/>
      <c r="B72" s="249" t="s">
        <v>101</v>
      </c>
      <c r="C72" s="250" t="s">
        <v>102</v>
      </c>
      <c r="D72" s="251"/>
      <c r="E72" s="277">
        <v>456</v>
      </c>
      <c r="F72" s="278">
        <v>0</v>
      </c>
    </row>
    <row r="73" s="207" customFormat="1" ht="19.5" customHeight="1" spans="1:6">
      <c r="A73" s="310" t="s">
        <v>103</v>
      </c>
      <c r="B73" s="260" t="s">
        <v>104</v>
      </c>
      <c r="D73" s="236"/>
      <c r="E73" s="261"/>
      <c r="F73" s="262">
        <v>279157</v>
      </c>
    </row>
    <row r="74" s="207" customFormat="1" ht="19.5" customHeight="1" spans="1:6">
      <c r="A74" s="235"/>
      <c r="B74" s="260" t="s">
        <v>89</v>
      </c>
      <c r="C74" s="207" t="s">
        <v>105</v>
      </c>
      <c r="D74" s="236"/>
      <c r="E74" s="263"/>
      <c r="F74" s="262">
        <v>452637</v>
      </c>
    </row>
    <row r="75" s="207" customFormat="1" ht="19.5" customHeight="1" spans="1:6">
      <c r="A75" s="235"/>
      <c r="B75" s="260" t="s">
        <v>101</v>
      </c>
      <c r="C75" s="207" t="s">
        <v>106</v>
      </c>
      <c r="D75" s="236"/>
      <c r="E75" s="263">
        <v>452</v>
      </c>
      <c r="F75" s="262">
        <v>279157</v>
      </c>
    </row>
    <row r="76" s="207" customFormat="1" ht="19.5" customHeight="1" spans="1:6">
      <c r="A76" s="235"/>
      <c r="B76" s="260" t="s">
        <v>39</v>
      </c>
      <c r="C76" s="207" t="s">
        <v>107</v>
      </c>
      <c r="D76" s="236"/>
      <c r="E76" s="263"/>
      <c r="F76" s="262">
        <v>452637</v>
      </c>
    </row>
    <row r="77" s="207" customFormat="1" ht="19.5" customHeight="1" spans="1:7">
      <c r="A77" s="235"/>
      <c r="B77" s="279"/>
      <c r="C77" s="267"/>
      <c r="D77" s="246" t="s">
        <v>108</v>
      </c>
      <c r="E77" s="280"/>
      <c r="F77" s="270">
        <v>3494194</v>
      </c>
      <c r="G77" s="211"/>
    </row>
    <row r="78" s="207" customFormat="1" ht="19.5" customHeight="1" spans="1:6">
      <c r="A78" s="235"/>
      <c r="B78" s="260"/>
      <c r="D78" s="281"/>
      <c r="E78" s="282"/>
      <c r="F78" s="283"/>
    </row>
    <row r="79" s="207" customFormat="1" ht="19.5" customHeight="1" spans="1:7">
      <c r="A79" s="276"/>
      <c r="B79" s="284" t="s">
        <v>109</v>
      </c>
      <c r="C79" s="285"/>
      <c r="D79" s="286"/>
      <c r="E79" s="287">
        <v>490</v>
      </c>
      <c r="F79" s="288">
        <f>F55+F77</f>
        <v>31716250</v>
      </c>
      <c r="G79" s="289"/>
    </row>
    <row r="80" s="207" customFormat="1" ht="19.5" customHeight="1" spans="1:7">
      <c r="A80" s="208"/>
      <c r="F80" s="290"/>
      <c r="G80" s="209"/>
    </row>
    <row r="81" ht="19.5" customHeight="1" spans="1:7">
      <c r="A81" s="291" t="s">
        <v>110</v>
      </c>
      <c r="G81" s="209"/>
    </row>
    <row r="82" s="207" customFormat="1" ht="19.5" customHeight="1" spans="1:7">
      <c r="A82" s="208"/>
      <c r="B82" s="292" t="s">
        <v>111</v>
      </c>
      <c r="C82" s="293" t="s">
        <v>112</v>
      </c>
      <c r="D82" s="294" t="s">
        <v>113</v>
      </c>
      <c r="E82" s="295"/>
      <c r="F82" s="296"/>
      <c r="G82" s="209"/>
    </row>
    <row r="83" s="209" customFormat="1" ht="33.95" customHeight="1" spans="2:6">
      <c r="B83" s="294"/>
      <c r="C83" s="294"/>
      <c r="D83" s="297" t="s">
        <v>114</v>
      </c>
      <c r="E83" s="297"/>
      <c r="F83" s="297"/>
    </row>
    <row r="84" s="209" customFormat="1" ht="21" customHeight="1" spans="2:6">
      <c r="B84" s="298" t="s">
        <v>115</v>
      </c>
      <c r="C84" s="299" t="s">
        <v>112</v>
      </c>
      <c r="D84" s="300" t="s">
        <v>116</v>
      </c>
      <c r="E84" s="300"/>
      <c r="F84" s="301"/>
    </row>
    <row r="85" s="209" customFormat="1" spans="2:6">
      <c r="B85" s="298" t="s">
        <v>117</v>
      </c>
      <c r="C85" s="299" t="s">
        <v>112</v>
      </c>
      <c r="D85" s="300" t="s">
        <v>118</v>
      </c>
      <c r="E85" s="302"/>
      <c r="F85" s="303"/>
    </row>
    <row r="86" s="209" customFormat="1" spans="1:7">
      <c r="A86" s="304"/>
      <c r="B86" s="305"/>
      <c r="C86" s="305"/>
      <c r="D86" s="305"/>
      <c r="E86" s="302"/>
      <c r="F86" s="303"/>
      <c r="G86" s="211"/>
    </row>
    <row r="87" s="209" customFormat="1" spans="1:7">
      <c r="A87" s="306"/>
      <c r="B87" s="302"/>
      <c r="C87" s="302"/>
      <c r="D87" s="302"/>
      <c r="E87" s="302"/>
      <c r="F87" s="303"/>
      <c r="G87" s="211"/>
    </row>
    <row r="88" s="209" customFormat="1" spans="1:7">
      <c r="A88" s="306"/>
      <c r="F88" s="307"/>
      <c r="G88" s="211"/>
    </row>
    <row r="89" s="209" customFormat="1" spans="1:7">
      <c r="A89" s="306"/>
      <c r="F89" s="307"/>
      <c r="G89" s="211"/>
    </row>
  </sheetData>
  <mergeCells count="10">
    <mergeCell ref="A1:F1"/>
    <mergeCell ref="A3:F3"/>
    <mergeCell ref="A4:F4"/>
    <mergeCell ref="A9:F9"/>
    <mergeCell ref="A10:F10"/>
    <mergeCell ref="B17:D17"/>
    <mergeCell ref="A39:F39"/>
    <mergeCell ref="D83:F83"/>
    <mergeCell ref="A7:A8"/>
    <mergeCell ref="B7:D8"/>
  </mergeCells>
  <printOptions horizontalCentered="1"/>
  <pageMargins left="0.196850393700787" right="0.196850393700787" top="0.590551181102362" bottom="0.590551181102362" header="0.590551181102362" footer="0.47244094488189"/>
  <pageSetup paperSize="9" scale="46" fitToHeight="2" orientation="portrait"/>
  <headerFooter>
    <oddFooter>&amp;R&amp;14&amp;P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FF00"/>
  </sheetPr>
  <dimension ref="A1:G70"/>
  <sheetViews>
    <sheetView showGridLines="0" view="pageBreakPreview" zoomScale="70" zoomScaleNormal="134" workbookViewId="0">
      <selection activeCell="D28" sqref="D28"/>
    </sheetView>
  </sheetViews>
  <sheetFormatPr defaultColWidth="9.14285714285714" defaultRowHeight="15.75" outlineLevelCol="6"/>
  <cols>
    <col min="1" max="1" width="5" style="77" customWidth="1"/>
    <col min="2" max="3" width="3.42857142857143" style="78" customWidth="1"/>
    <col min="4" max="4" width="99" style="78" customWidth="1"/>
    <col min="5" max="5" width="35.1428571428571" style="79" customWidth="1"/>
    <col min="6" max="6" width="56" style="78" customWidth="1"/>
    <col min="7" max="7" width="171" style="78" customWidth="1"/>
    <col min="8" max="16384" width="9.14285714285714" style="78"/>
  </cols>
  <sheetData>
    <row r="1" ht="23.25" spans="1:5">
      <c r="A1" s="80" t="s">
        <v>119</v>
      </c>
      <c r="B1" s="80"/>
      <c r="C1" s="80"/>
      <c r="D1" s="80"/>
      <c r="E1" s="80"/>
    </row>
    <row r="3" ht="18" spans="1:7">
      <c r="A3" s="81" t="s">
        <v>120</v>
      </c>
      <c r="B3" s="81"/>
      <c r="C3" s="81"/>
      <c r="D3" s="81"/>
      <c r="E3" s="81"/>
      <c r="G3" s="82"/>
    </row>
    <row r="4" ht="18" spans="1:5">
      <c r="A4" s="81" t="str">
        <f>'B-Neraca'!A4:F4</f>
        <v>Tanggal Laporan    : 30 APRIL 2023</v>
      </c>
      <c r="B4" s="81"/>
      <c r="C4" s="81"/>
      <c r="D4" s="81"/>
      <c r="E4" s="81"/>
    </row>
    <row r="5" spans="4:4">
      <c r="D5" s="83"/>
    </row>
    <row r="6" s="75" customFormat="1" ht="19.5" customHeight="1" spans="1:5">
      <c r="A6" s="84"/>
      <c r="E6" s="85" t="s">
        <v>3</v>
      </c>
    </row>
    <row r="7" ht="21" customHeight="1" spans="1:6">
      <c r="A7" s="86" t="s">
        <v>4</v>
      </c>
      <c r="B7" s="87" t="s">
        <v>121</v>
      </c>
      <c r="C7" s="88"/>
      <c r="D7" s="89"/>
      <c r="E7" s="90" t="s">
        <v>6</v>
      </c>
      <c r="F7" s="91"/>
    </row>
    <row r="8" ht="21" customHeight="1" spans="1:5">
      <c r="A8" s="92"/>
      <c r="B8" s="93"/>
      <c r="C8" s="94"/>
      <c r="D8" s="95"/>
      <c r="E8" s="311" t="str">
        <f>'B-Neraca'!F8</f>
        <v>30 APRIL 2023</v>
      </c>
    </row>
    <row r="9" ht="6" customHeight="1" spans="1:5">
      <c r="A9" s="97"/>
      <c r="B9" s="98"/>
      <c r="C9" s="98"/>
      <c r="D9" s="98"/>
      <c r="E9" s="99"/>
    </row>
    <row r="10" s="75" customFormat="1" ht="16.5" spans="1:5">
      <c r="A10" s="100" t="s">
        <v>122</v>
      </c>
      <c r="B10" s="101"/>
      <c r="C10" s="101"/>
      <c r="D10" s="101"/>
      <c r="E10" s="102"/>
    </row>
    <row r="11" ht="16.5" spans="1:5">
      <c r="A11" s="103" t="s">
        <v>123</v>
      </c>
      <c r="B11" s="104"/>
      <c r="C11" s="104"/>
      <c r="D11" s="104"/>
      <c r="E11" s="105"/>
    </row>
    <row r="12" s="75" customFormat="1" ht="17.25" customHeight="1" spans="1:5">
      <c r="A12" s="312" t="s">
        <v>59</v>
      </c>
      <c r="B12" s="107" t="s">
        <v>124</v>
      </c>
      <c r="C12" s="108"/>
      <c r="D12" s="109"/>
      <c r="E12" s="110">
        <v>935653</v>
      </c>
    </row>
    <row r="13" s="75" customFormat="1" ht="17.25" customHeight="1" spans="1:5">
      <c r="A13" s="111" t="s">
        <v>61</v>
      </c>
      <c r="B13" s="112" t="s">
        <v>125</v>
      </c>
      <c r="C13" s="113"/>
      <c r="D13" s="114"/>
      <c r="E13" s="115">
        <v>242882</v>
      </c>
    </row>
    <row r="14" s="75" customFormat="1" ht="17.25" customHeight="1" spans="1:5">
      <c r="A14" s="116"/>
      <c r="B14" s="117" t="s">
        <v>126</v>
      </c>
      <c r="C14" s="118"/>
      <c r="D14" s="119"/>
      <c r="E14" s="120">
        <f>E12-E13</f>
        <v>692771</v>
      </c>
    </row>
    <row r="15" ht="17.25" customHeight="1" spans="1:5">
      <c r="A15" s="121"/>
      <c r="B15" s="122"/>
      <c r="C15" s="123"/>
      <c r="D15" s="124"/>
      <c r="E15" s="125"/>
    </row>
    <row r="16" ht="17.25" customHeight="1" spans="1:5">
      <c r="A16" s="126" t="s">
        <v>127</v>
      </c>
      <c r="B16" s="127"/>
      <c r="C16" s="127"/>
      <c r="D16" s="127"/>
      <c r="E16" s="128"/>
    </row>
    <row r="17" spans="1:5">
      <c r="A17" s="111" t="s">
        <v>59</v>
      </c>
      <c r="B17" s="75" t="s">
        <v>128</v>
      </c>
      <c r="D17" s="129"/>
      <c r="E17" s="130">
        <v>0</v>
      </c>
    </row>
    <row r="18" s="75" customFormat="1" ht="17.25" customHeight="1" spans="1:5">
      <c r="A18" s="111" t="s">
        <v>61</v>
      </c>
      <c r="B18" s="75" t="s">
        <v>129</v>
      </c>
      <c r="D18" s="129"/>
      <c r="E18" s="131">
        <v>0</v>
      </c>
    </row>
    <row r="19" s="75" customFormat="1" spans="1:5">
      <c r="A19" s="111" t="s">
        <v>63</v>
      </c>
      <c r="B19" s="75" t="s">
        <v>130</v>
      </c>
      <c r="D19" s="129"/>
      <c r="E19" s="131">
        <v>0</v>
      </c>
    </row>
    <row r="20" s="75" customFormat="1" spans="1:5">
      <c r="A20" s="111" t="s">
        <v>65</v>
      </c>
      <c r="B20" s="75" t="s">
        <v>131</v>
      </c>
      <c r="D20" s="129"/>
      <c r="E20" s="131">
        <v>0</v>
      </c>
    </row>
    <row r="21" s="75" customFormat="1" spans="1:5">
      <c r="A21" s="111" t="s">
        <v>67</v>
      </c>
      <c r="B21" s="75" t="s">
        <v>132</v>
      </c>
      <c r="D21" s="129"/>
      <c r="E21" s="131">
        <v>0</v>
      </c>
    </row>
    <row r="22" s="75" customFormat="1" spans="1:5">
      <c r="A22" s="111" t="s">
        <v>69</v>
      </c>
      <c r="B22" s="75" t="s">
        <v>133</v>
      </c>
      <c r="C22" s="129"/>
      <c r="E22" s="131">
        <v>-578</v>
      </c>
    </row>
    <row r="23" s="75" customFormat="1" spans="1:5">
      <c r="A23" s="111" t="s">
        <v>71</v>
      </c>
      <c r="B23" s="75" t="s">
        <v>134</v>
      </c>
      <c r="E23" s="131">
        <v>0</v>
      </c>
    </row>
    <row r="24" s="75" customFormat="1" spans="1:5">
      <c r="A24" s="111" t="s">
        <v>73</v>
      </c>
      <c r="B24" s="75" t="s">
        <v>135</v>
      </c>
      <c r="E24" s="131">
        <v>35118</v>
      </c>
    </row>
    <row r="25" s="75" customFormat="1" spans="1:5">
      <c r="A25" s="111" t="s">
        <v>75</v>
      </c>
      <c r="B25" s="75" t="s">
        <v>136</v>
      </c>
      <c r="D25" s="132"/>
      <c r="E25" s="131">
        <v>15903</v>
      </c>
    </row>
    <row r="26" s="75" customFormat="1" spans="1:5">
      <c r="A26" s="111" t="s">
        <v>28</v>
      </c>
      <c r="B26" s="75" t="s">
        <v>137</v>
      </c>
      <c r="D26" s="129"/>
      <c r="E26" s="131">
        <v>80716</v>
      </c>
    </row>
    <row r="27" s="75" customFormat="1" ht="19.5" customHeight="1" spans="1:5">
      <c r="A27" s="133" t="s">
        <v>30</v>
      </c>
      <c r="B27" s="75" t="s">
        <v>138</v>
      </c>
      <c r="D27" s="129"/>
      <c r="E27" s="131">
        <v>38</v>
      </c>
    </row>
    <row r="28" s="75" customFormat="1" spans="1:5">
      <c r="A28" s="133" t="s">
        <v>32</v>
      </c>
      <c r="B28" s="75" t="s">
        <v>139</v>
      </c>
      <c r="D28" s="129"/>
      <c r="E28" s="131">
        <v>222760</v>
      </c>
    </row>
    <row r="29" s="75" customFormat="1" spans="1:5">
      <c r="A29" s="133" t="s">
        <v>34</v>
      </c>
      <c r="B29" s="75" t="s">
        <v>140</v>
      </c>
      <c r="D29" s="129"/>
      <c r="E29" s="131">
        <v>2583</v>
      </c>
    </row>
    <row r="30" s="75" customFormat="1" ht="16.5" spans="1:5">
      <c r="A30" s="133" t="s">
        <v>41</v>
      </c>
      <c r="B30" s="75" t="s">
        <v>141</v>
      </c>
      <c r="D30" s="129"/>
      <c r="E30" s="134">
        <v>97633</v>
      </c>
    </row>
    <row r="31" ht="19.5" customHeight="1" spans="1:5">
      <c r="A31" s="135"/>
      <c r="B31" s="117" t="s">
        <v>142</v>
      </c>
      <c r="C31" s="136"/>
      <c r="D31" s="137"/>
      <c r="E31" s="138">
        <f>E17+E18+E19+E20+E21+E22+E23+E24+E25-E26-E27-E28-E29-E30</f>
        <v>-353287</v>
      </c>
    </row>
    <row r="32" ht="19.5" customHeight="1" spans="1:5">
      <c r="A32" s="139"/>
      <c r="B32" s="140"/>
      <c r="E32" s="141"/>
    </row>
    <row r="33" ht="19.5" customHeight="1" spans="1:5">
      <c r="A33" s="135"/>
      <c r="B33" s="142" t="s">
        <v>143</v>
      </c>
      <c r="C33" s="143"/>
      <c r="D33" s="144"/>
      <c r="E33" s="145">
        <f>E14+E31</f>
        <v>339484</v>
      </c>
    </row>
    <row r="34" ht="19.5" customHeight="1" spans="1:5">
      <c r="A34" s="139"/>
      <c r="B34" s="140"/>
      <c r="E34" s="141"/>
    </row>
    <row r="35" ht="19.5" customHeight="1" spans="1:5">
      <c r="A35" s="100" t="s">
        <v>144</v>
      </c>
      <c r="B35" s="146"/>
      <c r="C35" s="146"/>
      <c r="D35" s="146"/>
      <c r="E35" s="147"/>
    </row>
    <row r="36" ht="19.5" customHeight="1" spans="1:5">
      <c r="A36" s="139" t="s">
        <v>59</v>
      </c>
      <c r="B36" s="140" t="s">
        <v>145</v>
      </c>
      <c r="D36" s="148"/>
      <c r="E36" s="130">
        <v>0</v>
      </c>
    </row>
    <row r="37" ht="19.5" customHeight="1" spans="1:5">
      <c r="A37" s="139" t="s">
        <v>61</v>
      </c>
      <c r="B37" s="122" t="s">
        <v>146</v>
      </c>
      <c r="C37" s="123"/>
      <c r="D37" s="149"/>
      <c r="E37" s="150">
        <v>-8856</v>
      </c>
    </row>
    <row r="38" ht="19.5" customHeight="1" spans="1:5">
      <c r="A38" s="135"/>
      <c r="B38" s="151" t="s">
        <v>147</v>
      </c>
      <c r="C38" s="152"/>
      <c r="D38" s="153"/>
      <c r="E38" s="154">
        <f>E36+E37</f>
        <v>-8856</v>
      </c>
    </row>
    <row r="39" ht="19.5" customHeight="1" spans="1:5">
      <c r="A39" s="139"/>
      <c r="B39" s="155"/>
      <c r="C39" s="156"/>
      <c r="D39" s="156"/>
      <c r="E39" s="157"/>
    </row>
    <row r="40" ht="19.5" customHeight="1" spans="1:6">
      <c r="A40" s="135"/>
      <c r="B40" s="158" t="s">
        <v>148</v>
      </c>
      <c r="C40" s="159"/>
      <c r="D40" s="160"/>
      <c r="E40" s="161">
        <f>E33+E38</f>
        <v>330628</v>
      </c>
      <c r="F40" s="76"/>
    </row>
    <row r="41" ht="19.5" customHeight="1" spans="1:5">
      <c r="A41" s="139"/>
      <c r="B41" s="140"/>
      <c r="D41" s="148"/>
      <c r="E41" s="130"/>
    </row>
    <row r="42" ht="19.5" customHeight="1" spans="1:5">
      <c r="A42" s="139"/>
      <c r="B42" s="140" t="s">
        <v>149</v>
      </c>
      <c r="D42" s="148"/>
      <c r="E42" s="162"/>
    </row>
    <row r="43" ht="19.5" customHeight="1" spans="1:5">
      <c r="A43" s="139"/>
      <c r="B43" s="163" t="s">
        <v>36</v>
      </c>
      <c r="C43" s="76" t="s">
        <v>150</v>
      </c>
      <c r="D43" s="148"/>
      <c r="E43" s="130">
        <v>51471</v>
      </c>
    </row>
    <row r="44" ht="19.5" customHeight="1" spans="1:5">
      <c r="A44" s="139"/>
      <c r="B44" s="163" t="s">
        <v>37</v>
      </c>
      <c r="C44" s="76" t="s">
        <v>151</v>
      </c>
      <c r="D44" s="148"/>
      <c r="E44" s="130">
        <v>0</v>
      </c>
    </row>
    <row r="45" ht="19.5" customHeight="1" spans="1:5">
      <c r="A45" s="139"/>
      <c r="B45" s="140"/>
      <c r="D45" s="148"/>
      <c r="E45" s="130"/>
    </row>
    <row r="46" ht="19.5" customHeight="1" spans="1:7">
      <c r="A46" s="139"/>
      <c r="B46" s="164" t="s">
        <v>152</v>
      </c>
      <c r="C46" s="165"/>
      <c r="D46" s="165"/>
      <c r="E46" s="166">
        <f>E40-E43-E44</f>
        <v>279157</v>
      </c>
      <c r="G46" s="167"/>
    </row>
    <row r="47" ht="19.5" customHeight="1" spans="1:7">
      <c r="A47" s="139"/>
      <c r="B47" s="168"/>
      <c r="D47" s="124"/>
      <c r="E47" s="125"/>
      <c r="G47" s="167"/>
    </row>
    <row r="48" ht="19.5" customHeight="1" spans="1:5">
      <c r="A48" s="169" t="s">
        <v>153</v>
      </c>
      <c r="B48" s="170"/>
      <c r="C48" s="170"/>
      <c r="D48" s="170"/>
      <c r="E48" s="171"/>
    </row>
    <row r="49" ht="19.5" customHeight="1" spans="1:5">
      <c r="A49" s="172" t="s">
        <v>10</v>
      </c>
      <c r="B49" s="173" t="s">
        <v>154</v>
      </c>
      <c r="C49" s="174"/>
      <c r="D49" s="175"/>
      <c r="E49" s="176"/>
    </row>
    <row r="50" spans="1:5">
      <c r="A50" s="172"/>
      <c r="B50" s="177" t="s">
        <v>36</v>
      </c>
      <c r="C50" s="178" t="s">
        <v>155</v>
      </c>
      <c r="D50" s="179"/>
      <c r="E50" s="176">
        <v>0</v>
      </c>
    </row>
    <row r="51" spans="1:5">
      <c r="A51" s="172"/>
      <c r="B51" s="177" t="s">
        <v>37</v>
      </c>
      <c r="C51" s="178" t="s">
        <v>156</v>
      </c>
      <c r="D51" s="179"/>
      <c r="E51" s="176">
        <v>0</v>
      </c>
    </row>
    <row r="52" ht="19.5" customHeight="1" spans="1:5">
      <c r="A52" s="172"/>
      <c r="B52" s="177" t="s">
        <v>39</v>
      </c>
      <c r="C52" s="180" t="s">
        <v>40</v>
      </c>
      <c r="D52" s="179"/>
      <c r="E52" s="176">
        <v>0</v>
      </c>
    </row>
    <row r="53" ht="19.5" customHeight="1" spans="1:5">
      <c r="A53" s="181" t="s">
        <v>61</v>
      </c>
      <c r="B53" s="182" t="s">
        <v>157</v>
      </c>
      <c r="C53" s="183"/>
      <c r="D53" s="184"/>
      <c r="E53" s="185"/>
    </row>
    <row r="54" ht="33" customHeight="1" spans="1:6">
      <c r="A54" s="135"/>
      <c r="B54" s="186" t="s">
        <v>36</v>
      </c>
      <c r="C54" s="187" t="s">
        <v>158</v>
      </c>
      <c r="D54" s="188"/>
      <c r="E54" s="141">
        <v>0</v>
      </c>
      <c r="F54" s="76"/>
    </row>
    <row r="55" ht="33" customHeight="1" spans="1:6">
      <c r="A55" s="135"/>
      <c r="B55" s="186" t="s">
        <v>37</v>
      </c>
      <c r="C55" s="187" t="s">
        <v>159</v>
      </c>
      <c r="D55" s="188"/>
      <c r="E55" s="141">
        <v>0</v>
      </c>
      <c r="F55" s="76"/>
    </row>
    <row r="56" spans="1:6">
      <c r="A56" s="135"/>
      <c r="B56" s="186" t="s">
        <v>39</v>
      </c>
      <c r="C56" s="189" t="s">
        <v>40</v>
      </c>
      <c r="D56" s="190"/>
      <c r="E56" s="141">
        <v>0</v>
      </c>
      <c r="F56" s="76"/>
    </row>
    <row r="57" ht="16.5" spans="1:5">
      <c r="A57" s="135"/>
      <c r="B57" s="191"/>
      <c r="C57" s="91"/>
      <c r="D57" s="192"/>
      <c r="E57" s="141"/>
    </row>
    <row r="58" ht="16.5" spans="1:6">
      <c r="A58" s="135"/>
      <c r="B58" s="193" t="s">
        <v>160</v>
      </c>
      <c r="C58" s="194"/>
      <c r="D58" s="195"/>
      <c r="E58" s="196">
        <f>E51</f>
        <v>0</v>
      </c>
      <c r="F58" s="76"/>
    </row>
    <row r="59" ht="19.5" customHeight="1" spans="1:5">
      <c r="A59" s="135"/>
      <c r="B59" s="168"/>
      <c r="C59" s="124"/>
      <c r="D59" s="124"/>
      <c r="E59" s="196"/>
    </row>
    <row r="60" ht="19.5" customHeight="1" spans="1:5">
      <c r="A60" s="158" t="s">
        <v>161</v>
      </c>
      <c r="B60" s="158"/>
      <c r="C60" s="158"/>
      <c r="D60" s="158"/>
      <c r="E60" s="166">
        <f>E46+E58</f>
        <v>279157</v>
      </c>
    </row>
    <row r="61" ht="19.5" customHeight="1" spans="5:5">
      <c r="E61" s="197"/>
    </row>
    <row r="62" s="76" customFormat="1" ht="18.75" spans="1:7">
      <c r="A62" s="198" t="s">
        <v>162</v>
      </c>
      <c r="B62" s="198"/>
      <c r="C62" s="198"/>
      <c r="D62" s="198"/>
      <c r="E62" s="199">
        <v>0</v>
      </c>
      <c r="F62" s="78"/>
      <c r="G62" s="78"/>
    </row>
    <row r="63" ht="19.5" customHeight="1" spans="1:5">
      <c r="A63" s="98"/>
      <c r="B63" s="200"/>
      <c r="C63" s="156"/>
      <c r="D63" s="156"/>
      <c r="E63" s="201"/>
    </row>
    <row r="64" ht="19.5" customHeight="1" spans="1:1">
      <c r="A64" s="180" t="s">
        <v>163</v>
      </c>
    </row>
    <row r="65" ht="39.75" customHeight="1" spans="1:5">
      <c r="A65" s="202" t="s">
        <v>111</v>
      </c>
      <c r="B65" s="203" t="s">
        <v>112</v>
      </c>
      <c r="C65" s="178" t="s">
        <v>164</v>
      </c>
      <c r="D65" s="178"/>
      <c r="E65" s="178"/>
    </row>
    <row r="66" ht="19.5" customHeight="1"/>
    <row r="67" ht="19.5" customHeight="1" spans="5:5">
      <c r="E67" s="204"/>
    </row>
    <row r="68" ht="39" customHeight="1" spans="5:5">
      <c r="E68" s="205"/>
    </row>
    <row r="70" spans="6:6">
      <c r="F70" s="206"/>
    </row>
  </sheetData>
  <mergeCells count="17">
    <mergeCell ref="A1:E1"/>
    <mergeCell ref="A3:E3"/>
    <mergeCell ref="A4:E4"/>
    <mergeCell ref="A9:E9"/>
    <mergeCell ref="A11:E11"/>
    <mergeCell ref="A16:E16"/>
    <mergeCell ref="A35:E35"/>
    <mergeCell ref="A48:E48"/>
    <mergeCell ref="C50:D50"/>
    <mergeCell ref="C51:D51"/>
    <mergeCell ref="C54:D54"/>
    <mergeCell ref="C55:D55"/>
    <mergeCell ref="B58:D58"/>
    <mergeCell ref="C65:E65"/>
    <mergeCell ref="A7:A8"/>
    <mergeCell ref="G46:G47"/>
    <mergeCell ref="B7:D8"/>
  </mergeCells>
  <printOptions horizontalCentered="1"/>
  <pageMargins left="0.196850393700787" right="0.196850393700787" top="0.393700787401575" bottom="0.590551181102362" header="0.551181102362205" footer="0.47244094488189"/>
  <pageSetup paperSize="9" scale="49" fitToHeight="5" orientation="portrait"/>
  <headerFooter>
    <oddFooter>&amp;R&amp;13&amp;P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</sheetPr>
  <dimension ref="A1:H60"/>
  <sheetViews>
    <sheetView showGridLines="0" tabSelected="1" zoomScale="60" zoomScaleNormal="60" workbookViewId="0">
      <selection activeCell="N66" sqref="N66"/>
    </sheetView>
  </sheetViews>
  <sheetFormatPr defaultColWidth="9.14285714285714" defaultRowHeight="16.5" outlineLevelCol="7"/>
  <cols>
    <col min="1" max="1" width="4.85714285714286" style="2" customWidth="1"/>
    <col min="2" max="5" width="3.42857142857143" style="2" customWidth="1"/>
    <col min="6" max="6" width="62.2857142857143" style="2" customWidth="1"/>
    <col min="7" max="7" width="34.4285714285714" style="3" customWidth="1"/>
    <col min="8" max="16384" width="9.14285714285714" style="2"/>
  </cols>
  <sheetData>
    <row r="1" ht="24" customHeight="1" spans="1:7">
      <c r="A1" s="4" t="s">
        <v>165</v>
      </c>
      <c r="B1" s="4"/>
      <c r="C1" s="4"/>
      <c r="D1" s="4"/>
      <c r="E1" s="4"/>
      <c r="F1" s="4"/>
      <c r="G1" s="4"/>
    </row>
    <row r="2" spans="6:6">
      <c r="F2" s="5"/>
    </row>
    <row r="3" spans="6:6">
      <c r="F3" s="5"/>
    </row>
    <row r="4" s="1" customFormat="1" ht="20.25" customHeight="1" spans="1:7">
      <c r="A4" s="6" t="s">
        <v>166</v>
      </c>
      <c r="B4" s="6"/>
      <c r="C4" s="6"/>
      <c r="D4" s="6"/>
      <c r="E4" s="6"/>
      <c r="F4" s="6"/>
      <c r="G4" s="6"/>
    </row>
    <row r="5" s="1" customFormat="1" ht="20.25" customHeight="1" spans="1:7">
      <c r="A5" s="6" t="str">
        <f>'B-Neraca'!A4:F4</f>
        <v>Tanggal Laporan    : 30 APRIL 2023</v>
      </c>
      <c r="B5" s="6"/>
      <c r="C5" s="6"/>
      <c r="D5" s="6"/>
      <c r="E5" s="6"/>
      <c r="F5" s="6"/>
      <c r="G5" s="6"/>
    </row>
    <row r="6" spans="6:6">
      <c r="F6" s="7"/>
    </row>
    <row r="7" s="1" customFormat="1" ht="19.5" customHeight="1" spans="7:7">
      <c r="G7" s="8" t="s">
        <v>3</v>
      </c>
    </row>
    <row r="8" ht="21" customHeight="1" spans="1:8">
      <c r="A8" s="9" t="s">
        <v>4</v>
      </c>
      <c r="B8" s="10" t="s">
        <v>121</v>
      </c>
      <c r="C8" s="11"/>
      <c r="D8" s="11"/>
      <c r="E8" s="11"/>
      <c r="F8" s="12"/>
      <c r="G8" s="13" t="s">
        <v>6</v>
      </c>
      <c r="H8" s="14"/>
    </row>
    <row r="9" s="1" customFormat="1" ht="21" customHeight="1" spans="1:7">
      <c r="A9" s="15"/>
      <c r="B9" s="16"/>
      <c r="C9" s="17"/>
      <c r="D9" s="17"/>
      <c r="E9" s="17"/>
      <c r="F9" s="18"/>
      <c r="G9" s="309" t="str">
        <f>'B-Neraca'!F8</f>
        <v>30 APRIL 2023</v>
      </c>
    </row>
    <row r="10" ht="6" customHeight="1" spans="1:7">
      <c r="A10" s="20"/>
      <c r="B10" s="21"/>
      <c r="C10" s="21"/>
      <c r="D10" s="21"/>
      <c r="E10" s="21"/>
      <c r="F10" s="21"/>
      <c r="G10" s="22"/>
    </row>
    <row r="11" ht="20.25" customHeight="1" spans="1:7">
      <c r="A11" s="23" t="s">
        <v>167</v>
      </c>
      <c r="B11" s="24" t="s">
        <v>168</v>
      </c>
      <c r="C11" s="25"/>
      <c r="D11" s="25"/>
      <c r="E11" s="25"/>
      <c r="F11" s="25"/>
      <c r="G11" s="26"/>
    </row>
    <row r="12" ht="20.25" customHeight="1" spans="1:7">
      <c r="A12" s="27"/>
      <c r="B12" s="28" t="s">
        <v>10</v>
      </c>
      <c r="C12" s="29" t="s">
        <v>169</v>
      </c>
      <c r="D12" s="30"/>
      <c r="E12" s="30"/>
      <c r="F12" s="31"/>
      <c r="G12" s="32">
        <v>0</v>
      </c>
    </row>
    <row r="13" ht="20.25" hidden="1" customHeight="1" spans="1:8">
      <c r="A13" s="27"/>
      <c r="B13" s="33"/>
      <c r="C13" s="34" t="s">
        <v>36</v>
      </c>
      <c r="D13" s="35" t="s">
        <v>170</v>
      </c>
      <c r="E13" s="35"/>
      <c r="F13" s="36"/>
      <c r="G13" s="37">
        <v>0</v>
      </c>
      <c r="H13" s="38"/>
    </row>
    <row r="14" ht="20.25" hidden="1" customHeight="1" spans="1:7">
      <c r="A14" s="27"/>
      <c r="B14" s="33"/>
      <c r="C14" s="34" t="s">
        <v>37</v>
      </c>
      <c r="D14" s="35" t="s">
        <v>171</v>
      </c>
      <c r="E14" s="35"/>
      <c r="F14" s="36"/>
      <c r="G14" s="37">
        <v>0</v>
      </c>
    </row>
    <row r="15" ht="34.5" customHeight="1" spans="1:7">
      <c r="A15" s="27"/>
      <c r="B15" s="39" t="s">
        <v>12</v>
      </c>
      <c r="C15" s="40" t="s">
        <v>172</v>
      </c>
      <c r="D15" s="41"/>
      <c r="E15" s="41"/>
      <c r="F15" s="42"/>
      <c r="G15" s="37">
        <v>0</v>
      </c>
    </row>
    <row r="16" ht="20.25" customHeight="1" spans="1:7">
      <c r="A16" s="27"/>
      <c r="B16" s="33" t="s">
        <v>14</v>
      </c>
      <c r="C16" s="43" t="s">
        <v>40</v>
      </c>
      <c r="F16" s="44"/>
      <c r="G16" s="37">
        <v>0</v>
      </c>
    </row>
    <row r="17" ht="20.25" customHeight="1" spans="1:7">
      <c r="A17" s="27"/>
      <c r="B17" s="45"/>
      <c r="C17" s="46"/>
      <c r="D17" s="47"/>
      <c r="E17" s="47"/>
      <c r="F17" s="48"/>
      <c r="G17" s="49"/>
    </row>
    <row r="18" ht="20.25" customHeight="1" spans="1:7">
      <c r="A18" s="23" t="s">
        <v>173</v>
      </c>
      <c r="B18" s="50" t="s">
        <v>174</v>
      </c>
      <c r="C18" s="30"/>
      <c r="D18" s="30"/>
      <c r="E18" s="30"/>
      <c r="F18" s="30"/>
      <c r="G18" s="51"/>
    </row>
    <row r="19" ht="20.25" customHeight="1" spans="1:7">
      <c r="A19" s="27"/>
      <c r="B19" s="28" t="s">
        <v>10</v>
      </c>
      <c r="C19" s="52" t="s">
        <v>175</v>
      </c>
      <c r="D19" s="30"/>
      <c r="E19" s="30"/>
      <c r="F19" s="31"/>
      <c r="G19" s="53"/>
    </row>
    <row r="20" ht="20.25" hidden="1" customHeight="1" spans="1:7">
      <c r="A20" s="27"/>
      <c r="B20" s="33"/>
      <c r="C20" s="35" t="s">
        <v>36</v>
      </c>
      <c r="D20" s="35" t="s">
        <v>176</v>
      </c>
      <c r="E20" s="35"/>
      <c r="F20" s="35"/>
      <c r="G20" s="54">
        <v>0</v>
      </c>
    </row>
    <row r="21" ht="20.25" customHeight="1" spans="1:7">
      <c r="A21" s="27"/>
      <c r="B21" s="33"/>
      <c r="C21" s="43" t="s">
        <v>89</v>
      </c>
      <c r="D21" s="55" t="s">
        <v>177</v>
      </c>
      <c r="G21" s="37">
        <v>0</v>
      </c>
    </row>
    <row r="22" ht="20.25" hidden="1" customHeight="1" spans="1:8">
      <c r="A22" s="27"/>
      <c r="B22" s="33"/>
      <c r="C22" s="34"/>
      <c r="D22" s="35" t="s">
        <v>178</v>
      </c>
      <c r="E22" s="35" t="s">
        <v>170</v>
      </c>
      <c r="F22" s="56"/>
      <c r="G22" s="37">
        <v>464426</v>
      </c>
      <c r="H22" s="38"/>
    </row>
    <row r="23" ht="20.25" hidden="1" customHeight="1" spans="1:7">
      <c r="A23" s="27"/>
      <c r="B23" s="33"/>
      <c r="C23" s="34"/>
      <c r="D23" s="35" t="s">
        <v>179</v>
      </c>
      <c r="E23" s="35" t="s">
        <v>171</v>
      </c>
      <c r="F23" s="56"/>
      <c r="G23" s="37">
        <v>0</v>
      </c>
    </row>
    <row r="24" ht="20.25" customHeight="1" spans="1:7">
      <c r="A24" s="27"/>
      <c r="B24" s="33"/>
      <c r="C24" s="43" t="s">
        <v>37</v>
      </c>
      <c r="D24" s="55" t="s">
        <v>180</v>
      </c>
      <c r="G24" s="37">
        <v>464426</v>
      </c>
    </row>
    <row r="25" ht="20.25" hidden="1" customHeight="1" spans="1:8">
      <c r="A25" s="27"/>
      <c r="B25" s="33"/>
      <c r="C25" s="34"/>
      <c r="D25" s="35" t="s">
        <v>178</v>
      </c>
      <c r="E25" s="35" t="s">
        <v>170</v>
      </c>
      <c r="F25" s="56"/>
      <c r="G25" s="54">
        <v>0</v>
      </c>
      <c r="H25" s="38"/>
    </row>
    <row r="26" ht="20.25" hidden="1" customHeight="1" spans="1:7">
      <c r="A26" s="27"/>
      <c r="B26" s="33"/>
      <c r="C26" s="34"/>
      <c r="D26" s="35" t="s">
        <v>179</v>
      </c>
      <c r="E26" s="35" t="s">
        <v>171</v>
      </c>
      <c r="F26" s="56"/>
      <c r="G26" s="54"/>
    </row>
    <row r="27" ht="20.25" hidden="1" customHeight="1" spans="1:7">
      <c r="A27" s="27"/>
      <c r="B27" s="33"/>
      <c r="C27" s="34" t="s">
        <v>37</v>
      </c>
      <c r="D27" s="35" t="s">
        <v>40</v>
      </c>
      <c r="E27" s="35"/>
      <c r="F27" s="56"/>
      <c r="G27" s="54"/>
    </row>
    <row r="28" ht="20.25" hidden="1" customHeight="1" spans="1:7">
      <c r="A28" s="27"/>
      <c r="B28" s="33"/>
      <c r="C28" s="34"/>
      <c r="D28" s="35" t="s">
        <v>178</v>
      </c>
      <c r="E28" s="35" t="s">
        <v>181</v>
      </c>
      <c r="F28" s="56"/>
      <c r="G28" s="54"/>
    </row>
    <row r="29" ht="20.25" hidden="1" customHeight="1" spans="1:7">
      <c r="A29" s="27"/>
      <c r="B29" s="33"/>
      <c r="C29" s="34"/>
      <c r="D29" s="35" t="s">
        <v>179</v>
      </c>
      <c r="E29" s="35" t="s">
        <v>182</v>
      </c>
      <c r="F29" s="56"/>
      <c r="G29" s="54"/>
    </row>
    <row r="30" ht="20.25" hidden="1" customHeight="1" spans="1:7">
      <c r="A30" s="27"/>
      <c r="B30" s="57">
        <v>2</v>
      </c>
      <c r="C30" s="58" t="s">
        <v>183</v>
      </c>
      <c r="D30" s="35"/>
      <c r="E30" s="35"/>
      <c r="F30" s="36"/>
      <c r="G30" s="37"/>
    </row>
    <row r="31" ht="20.25" hidden="1" customHeight="1" spans="1:7">
      <c r="A31" s="27"/>
      <c r="B31" s="59"/>
      <c r="C31" s="34" t="s">
        <v>89</v>
      </c>
      <c r="D31" s="56" t="s">
        <v>177</v>
      </c>
      <c r="E31" s="35"/>
      <c r="F31" s="35"/>
      <c r="G31" s="37"/>
    </row>
    <row r="32" ht="20.25" hidden="1" customHeight="1" spans="1:7">
      <c r="A32" s="27"/>
      <c r="B32" s="59"/>
      <c r="C32" s="34"/>
      <c r="D32" s="35" t="s">
        <v>178</v>
      </c>
      <c r="E32" s="35" t="s">
        <v>170</v>
      </c>
      <c r="F32" s="56"/>
      <c r="G32" s="37"/>
    </row>
    <row r="33" ht="20.25" hidden="1" customHeight="1" spans="1:7">
      <c r="A33" s="27"/>
      <c r="B33" s="59"/>
      <c r="C33" s="34"/>
      <c r="D33" s="35" t="s">
        <v>179</v>
      </c>
      <c r="E33" s="35" t="s">
        <v>171</v>
      </c>
      <c r="F33" s="56"/>
      <c r="G33" s="37"/>
    </row>
    <row r="34" ht="20.25" hidden="1" customHeight="1" spans="1:7">
      <c r="A34" s="27"/>
      <c r="B34" s="59"/>
      <c r="C34" s="34" t="s">
        <v>37</v>
      </c>
      <c r="D34" s="56" t="s">
        <v>180</v>
      </c>
      <c r="E34" s="35"/>
      <c r="F34" s="35"/>
      <c r="G34" s="37"/>
    </row>
    <row r="35" ht="20.25" hidden="1" customHeight="1" spans="1:7">
      <c r="A35" s="27"/>
      <c r="B35" s="59"/>
      <c r="C35" s="34"/>
      <c r="D35" s="35" t="s">
        <v>178</v>
      </c>
      <c r="E35" s="35" t="s">
        <v>170</v>
      </c>
      <c r="F35" s="56"/>
      <c r="G35" s="37"/>
    </row>
    <row r="36" ht="20.25" hidden="1" customHeight="1" spans="1:7">
      <c r="A36" s="27"/>
      <c r="B36" s="59"/>
      <c r="C36" s="34"/>
      <c r="D36" s="35" t="s">
        <v>179</v>
      </c>
      <c r="E36" s="35" t="s">
        <v>171</v>
      </c>
      <c r="F36" s="56"/>
      <c r="G36" s="37"/>
    </row>
    <row r="37" ht="20.25" customHeight="1" spans="1:7">
      <c r="A37" s="27"/>
      <c r="B37" s="33" t="s">
        <v>61</v>
      </c>
      <c r="C37" s="43" t="s">
        <v>184</v>
      </c>
      <c r="D37" s="60"/>
      <c r="E37" s="60"/>
      <c r="F37" s="61"/>
      <c r="G37" s="37">
        <v>0</v>
      </c>
    </row>
    <row r="38" ht="20.25" hidden="1" customHeight="1" spans="1:7">
      <c r="A38" s="27"/>
      <c r="B38" s="59"/>
      <c r="C38" s="34" t="s">
        <v>89</v>
      </c>
      <c r="D38" s="35" t="s">
        <v>185</v>
      </c>
      <c r="E38" s="35"/>
      <c r="F38" s="56"/>
      <c r="G38" s="37"/>
    </row>
    <row r="39" ht="20.25" hidden="1" customHeight="1" spans="1:7">
      <c r="A39" s="27"/>
      <c r="B39" s="59"/>
      <c r="C39" s="34" t="s">
        <v>37</v>
      </c>
      <c r="D39" s="35" t="s">
        <v>186</v>
      </c>
      <c r="E39" s="35"/>
      <c r="F39" s="56"/>
      <c r="G39" s="37"/>
    </row>
    <row r="40" ht="35.1" customHeight="1" spans="1:7">
      <c r="A40" s="27"/>
      <c r="B40" s="62" t="s">
        <v>14</v>
      </c>
      <c r="C40" s="63" t="s">
        <v>187</v>
      </c>
      <c r="D40" s="64"/>
      <c r="E40" s="64"/>
      <c r="F40" s="65"/>
      <c r="G40" s="37">
        <v>0</v>
      </c>
    </row>
    <row r="41" ht="20.25" customHeight="1" spans="1:7">
      <c r="A41" s="27"/>
      <c r="B41" s="33" t="s">
        <v>16</v>
      </c>
      <c r="C41" s="43" t="s">
        <v>188</v>
      </c>
      <c r="G41" s="37">
        <v>0</v>
      </c>
    </row>
    <row r="42" ht="20.25" customHeight="1" spans="1:7">
      <c r="A42" s="66"/>
      <c r="B42" s="45"/>
      <c r="C42" s="46"/>
      <c r="D42" s="47"/>
      <c r="E42" s="47"/>
      <c r="F42" s="47"/>
      <c r="G42" s="49"/>
    </row>
    <row r="43" ht="20.25" customHeight="1" spans="1:7">
      <c r="A43" s="27" t="s">
        <v>189</v>
      </c>
      <c r="B43" s="67" t="s">
        <v>190</v>
      </c>
      <c r="C43" s="68"/>
      <c r="D43" s="68"/>
      <c r="E43" s="68"/>
      <c r="F43" s="68"/>
      <c r="G43" s="69"/>
    </row>
    <row r="44" ht="20.25" customHeight="1" spans="1:7">
      <c r="A44" s="27"/>
      <c r="B44" s="28" t="s">
        <v>10</v>
      </c>
      <c r="C44" s="29" t="s">
        <v>191</v>
      </c>
      <c r="D44" s="30"/>
      <c r="E44" s="30"/>
      <c r="F44" s="31"/>
      <c r="G44" s="32">
        <v>0</v>
      </c>
    </row>
    <row r="45" ht="20.25" hidden="1" customHeight="1" spans="1:7">
      <c r="A45" s="27"/>
      <c r="B45" s="33"/>
      <c r="C45" s="34" t="s">
        <v>89</v>
      </c>
      <c r="D45" s="35" t="s">
        <v>170</v>
      </c>
      <c r="E45" s="35"/>
      <c r="F45" s="36"/>
      <c r="G45" s="37">
        <v>544591</v>
      </c>
    </row>
    <row r="46" ht="20.25" hidden="1" customHeight="1" spans="1:7">
      <c r="A46" s="27"/>
      <c r="B46" s="33"/>
      <c r="C46" s="34" t="s">
        <v>101</v>
      </c>
      <c r="D46" s="35" t="s">
        <v>171</v>
      </c>
      <c r="E46" s="35"/>
      <c r="F46" s="36"/>
      <c r="G46" s="37"/>
    </row>
    <row r="47" ht="20.25" hidden="1" customHeight="1" spans="1:7">
      <c r="A47" s="27"/>
      <c r="B47" s="57" t="s">
        <v>61</v>
      </c>
      <c r="C47" s="34" t="s">
        <v>192</v>
      </c>
      <c r="D47" s="35"/>
      <c r="E47" s="35"/>
      <c r="F47" s="36"/>
      <c r="G47" s="37"/>
    </row>
    <row r="48" ht="20.25" hidden="1" customHeight="1" spans="1:7">
      <c r="A48" s="27"/>
      <c r="B48" s="33"/>
      <c r="C48" s="34" t="s">
        <v>89</v>
      </c>
      <c r="D48" s="35" t="s">
        <v>193</v>
      </c>
      <c r="E48" s="35"/>
      <c r="F48" s="36"/>
      <c r="G48" s="37"/>
    </row>
    <row r="49" ht="20.25" hidden="1" customHeight="1" spans="1:7">
      <c r="A49" s="27"/>
      <c r="B49" s="33"/>
      <c r="C49" s="34" t="s">
        <v>101</v>
      </c>
      <c r="D49" s="35" t="s">
        <v>194</v>
      </c>
      <c r="E49" s="35"/>
      <c r="F49" s="36"/>
      <c r="G49" s="37"/>
    </row>
    <row r="50" ht="20.25" customHeight="1" spans="1:7">
      <c r="A50" s="27"/>
      <c r="B50" s="33" t="s">
        <v>12</v>
      </c>
      <c r="C50" s="43" t="s">
        <v>188</v>
      </c>
      <c r="F50" s="44"/>
      <c r="G50" s="37">
        <v>544591</v>
      </c>
    </row>
    <row r="51" ht="20.25" customHeight="1" spans="1:7">
      <c r="A51" s="70"/>
      <c r="B51" s="45"/>
      <c r="C51" s="46"/>
      <c r="D51" s="47"/>
      <c r="E51" s="47"/>
      <c r="F51" s="48"/>
      <c r="G51" s="49"/>
    </row>
    <row r="52" ht="20.25" customHeight="1" spans="1:7">
      <c r="A52" s="71" t="s">
        <v>195</v>
      </c>
      <c r="B52" s="67" t="s">
        <v>196</v>
      </c>
      <c r="C52" s="68"/>
      <c r="D52" s="68"/>
      <c r="E52" s="68"/>
      <c r="F52" s="68"/>
      <c r="G52" s="69"/>
    </row>
    <row r="53" ht="20.25" customHeight="1" spans="1:7">
      <c r="A53" s="33"/>
      <c r="B53" s="28" t="s">
        <v>10</v>
      </c>
      <c r="C53" s="29" t="s">
        <v>197</v>
      </c>
      <c r="D53" s="30"/>
      <c r="E53" s="30"/>
      <c r="F53" s="31"/>
      <c r="G53" s="32">
        <v>288587</v>
      </c>
    </row>
    <row r="54" ht="20.25" hidden="1" customHeight="1" spans="1:7">
      <c r="A54" s="33"/>
      <c r="B54" s="33"/>
      <c r="C54" s="34" t="s">
        <v>89</v>
      </c>
      <c r="D54" s="35" t="s">
        <v>170</v>
      </c>
      <c r="E54" s="35"/>
      <c r="F54" s="36"/>
      <c r="G54" s="37"/>
    </row>
    <row r="55" ht="20.25" hidden="1" customHeight="1" spans="1:7">
      <c r="A55" s="33"/>
      <c r="B55" s="33"/>
      <c r="C55" s="34" t="s">
        <v>101</v>
      </c>
      <c r="D55" s="35" t="s">
        <v>171</v>
      </c>
      <c r="E55" s="35"/>
      <c r="F55" s="36"/>
      <c r="G55" s="37"/>
    </row>
    <row r="56" ht="20.25" customHeight="1" spans="1:7">
      <c r="A56" s="33"/>
      <c r="B56" s="33" t="s">
        <v>12</v>
      </c>
      <c r="C56" s="43" t="s">
        <v>188</v>
      </c>
      <c r="F56" s="44"/>
      <c r="G56" s="37">
        <v>0</v>
      </c>
    </row>
    <row r="57" ht="20.25" customHeight="1" spans="1:7">
      <c r="A57" s="45"/>
      <c r="B57" s="45"/>
      <c r="C57" s="47"/>
      <c r="D57" s="47"/>
      <c r="E57" s="47"/>
      <c r="F57" s="48"/>
      <c r="G57" s="49"/>
    </row>
    <row r="59" ht="132" customHeight="1" spans="7:8">
      <c r="G59" s="72"/>
      <c r="H59" s="73"/>
    </row>
    <row r="60" spans="7:7">
      <c r="G60" s="74"/>
    </row>
  </sheetData>
  <mergeCells count="11">
    <mergeCell ref="A1:G1"/>
    <mergeCell ref="A4:G4"/>
    <mergeCell ref="A5:G5"/>
    <mergeCell ref="A10:G10"/>
    <mergeCell ref="B11:G11"/>
    <mergeCell ref="C15:F15"/>
    <mergeCell ref="C40:F40"/>
    <mergeCell ref="B43:G43"/>
    <mergeCell ref="B52:G52"/>
    <mergeCell ref="A8:A9"/>
    <mergeCell ref="B8:F9"/>
  </mergeCells>
  <printOptions horizontalCentered="1"/>
  <pageMargins left="0.393700787401575" right="0.393700787401575" top="0.78740157480315" bottom="0.590551181102362" header="0.669291338582677" footer="0.590551181102362"/>
  <pageSetup paperSize="9" scale="59" fitToHeight="2" orientation="portrait"/>
  <headerFooter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B-Neraca</vt:lpstr>
      <vt:lpstr>B-LR</vt:lpstr>
      <vt:lpstr>B-RekAdm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OKA</cp:lastModifiedBy>
  <dcterms:created xsi:type="dcterms:W3CDTF">2020-09-03T01:55:00Z</dcterms:created>
  <cp:lastPrinted>2022-03-08T01:00:00Z</cp:lastPrinted>
  <dcterms:modified xsi:type="dcterms:W3CDTF">2023-05-09T01:07:13Z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21F6DB4DFE0849B185A27EB3300B5085</vt:lpwstr>
  </property>
  <property fmtid="{D5CDD505-2E9C-101B-9397-08002B2CF9AE}" pid="3" name="KSOProductBuildVer">
    <vt:lpwstr>1033-11.2.0.11537</vt:lpwstr>
  </property>
</Properties>
</file>