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Google Drive\BPD BALI [OAK]\08. APOLO\PUBLIKASI BULANAN\2022\"/>
    </mc:Choice>
  </mc:AlternateContent>
  <bookViews>
    <workbookView xWindow="-120" yWindow="-120" windowWidth="20730" windowHeight="11160"/>
  </bookViews>
  <sheets>
    <sheet name="B-Neraca" sheetId="1" r:id="rId1"/>
    <sheet name="B-LR" sheetId="2" r:id="rId2"/>
    <sheet name="B-RekAdm" sheetId="3" r:id="rId3"/>
  </sheets>
  <externalReferences>
    <externalReference r:id="rId4"/>
  </externalReferences>
  <definedNames>
    <definedName name="aaa">#REF!</definedName>
    <definedName name="Approach">[1]Parameters!$C$352:$C$354</definedName>
    <definedName name="Group">[1]Parameters!$C$317:$C$318</definedName>
    <definedName name="NERACA_1" localSheetId="1">#REF!</definedName>
    <definedName name="NERACA_1" localSheetId="0">#REF!</definedName>
    <definedName name="NERACA_1" localSheetId="2">#REF!</definedName>
    <definedName name="NERACA_1">#REF!</definedName>
    <definedName name="OpRiskApproach">[1]Parameters!$C$346:$C$347</definedName>
    <definedName name="_xlnm.Print_Area" localSheetId="1">'B-LR'!$A$1:$E$65</definedName>
    <definedName name="_xlnm.Print_Area" localSheetId="0">'B-Neraca'!$A$1:$F$78</definedName>
    <definedName name="_xlnm.Print_Area" localSheetId="2">'B-RekAdm'!$A$1:$G$56</definedName>
    <definedName name="_xlnm.Print_Titles" localSheetId="1">'B-LR'!$6:$8</definedName>
    <definedName name="_xlnm.Print_Titles" localSheetId="0">'B-Neraca'!$5:$8</definedName>
    <definedName name="_xlnm.Print_Titles" localSheetId="2">'B-RekAdm'!$1:$8</definedName>
    <definedName name="YesNo">[1]Parameters!$C$315:$C$316</definedName>
  </definedNames>
  <calcPr calcId="162913"/>
</workbook>
</file>

<file path=xl/calcChain.xml><?xml version="1.0" encoding="utf-8"?>
<calcChain xmlns="http://schemas.openxmlformats.org/spreadsheetml/2006/main">
  <c r="A4" i="2" l="1"/>
  <c r="G8" i="3" l="1"/>
  <c r="A4" i="3"/>
  <c r="E58" i="2"/>
  <c r="E38" i="2"/>
  <c r="E31" i="2"/>
  <c r="E14" i="2"/>
  <c r="E8" i="2"/>
  <c r="F76" i="1"/>
  <c r="F54" i="1"/>
  <c r="F36" i="1"/>
  <c r="F78" i="1" l="1"/>
  <c r="E33" i="2"/>
  <c r="E40" i="2" s="1"/>
  <c r="E46" i="2" s="1"/>
  <c r="E60" i="2" s="1"/>
</calcChain>
</file>

<file path=xl/sharedStrings.xml><?xml version="1.0" encoding="utf-8"?>
<sst xmlns="http://schemas.openxmlformats.org/spreadsheetml/2006/main" count="305" uniqueCount="188">
  <si>
    <t>LAPORAN POSISI KEUANGAN BULANAN</t>
  </si>
  <si>
    <t>(dalam jutaan rupiah)</t>
  </si>
  <si>
    <t>No.</t>
  </si>
  <si>
    <t>POS - POS</t>
  </si>
  <si>
    <t>INDIVIDUAL</t>
  </si>
  <si>
    <t xml:space="preserve">Sandi </t>
  </si>
  <si>
    <t>ASET</t>
  </si>
  <si>
    <t xml:space="preserve">1. </t>
  </si>
  <si>
    <t>Kas</t>
  </si>
  <si>
    <t xml:space="preserve">2. </t>
  </si>
  <si>
    <t>Penempatan pada Bank Indonesia</t>
  </si>
  <si>
    <t xml:space="preserve">3. </t>
  </si>
  <si>
    <t>Penempatan pada bank lain</t>
  </si>
  <si>
    <t xml:space="preserve">4. </t>
  </si>
  <si>
    <r>
      <rPr>
        <sz val="13"/>
        <rFont val="Bookman Old Style"/>
        <family val="1"/>
      </rPr>
      <t>Tagihan spot dan derivatif/</t>
    </r>
    <r>
      <rPr>
        <i/>
        <sz val="13"/>
        <rFont val="Bookman Old Style"/>
        <family val="1"/>
      </rPr>
      <t>forward</t>
    </r>
  </si>
  <si>
    <t xml:space="preserve">5. </t>
  </si>
  <si>
    <t>Surat berharga yang dimiliki</t>
  </si>
  <si>
    <t xml:space="preserve">6. </t>
  </si>
  <si>
    <r>
      <rPr>
        <sz val="13"/>
        <rFont val="Bookman Old Style"/>
        <family val="1"/>
      </rPr>
      <t>Surat berharga yang dijual dengan janji dibeli kembali (</t>
    </r>
    <r>
      <rPr>
        <i/>
        <sz val="13"/>
        <rFont val="Bookman Old Style"/>
        <family val="1"/>
      </rPr>
      <t>repo</t>
    </r>
    <r>
      <rPr>
        <sz val="13"/>
        <rFont val="Bookman Old Style"/>
        <family val="1"/>
      </rPr>
      <t xml:space="preserve">) </t>
    </r>
  </si>
  <si>
    <t xml:space="preserve">7. </t>
  </si>
  <si>
    <r>
      <rPr>
        <sz val="13"/>
        <rFont val="Bookman Old Style"/>
        <family val="1"/>
      </rPr>
      <t>Tagihan atas surat berharga yang dibeli dengan janji dijual kembali (r</t>
    </r>
    <r>
      <rPr>
        <i/>
        <sz val="13"/>
        <rFont val="Bookman Old Style"/>
        <family val="1"/>
      </rPr>
      <t>everse repo</t>
    </r>
    <r>
      <rPr>
        <sz val="13"/>
        <rFont val="Bookman Old Style"/>
        <family val="1"/>
      </rPr>
      <t>)</t>
    </r>
  </si>
  <si>
    <t xml:space="preserve">8. </t>
  </si>
  <si>
    <t>Tagihan akseptasi</t>
  </si>
  <si>
    <t xml:space="preserve">9. </t>
  </si>
  <si>
    <t>Kredit yang diberikan</t>
  </si>
  <si>
    <t>10.</t>
  </si>
  <si>
    <r>
      <rPr>
        <sz val="13"/>
        <rFont val="Bookman Old Style"/>
        <family val="1"/>
      </rPr>
      <t xml:space="preserve">Pembiayaan syariah </t>
    </r>
    <r>
      <rPr>
        <vertAlign val="superscript"/>
        <sz val="13"/>
        <rFont val="Times New Roman"/>
        <family val="1"/>
      </rPr>
      <t>1)</t>
    </r>
  </si>
  <si>
    <t>11.</t>
  </si>
  <si>
    <t>Penyertaan modal</t>
  </si>
  <si>
    <t>12.</t>
  </si>
  <si>
    <t>Aset keuangan lainnya</t>
  </si>
  <si>
    <t>13.</t>
  </si>
  <si>
    <t>Cadangan kerugian penurunan nilai aset keuangan -/-</t>
  </si>
  <si>
    <t>a.</t>
  </si>
  <si>
    <t>b.</t>
  </si>
  <si>
    <r>
      <rPr>
        <sz val="13"/>
        <rFont val="Bookman Old Style"/>
        <family val="1"/>
      </rPr>
      <t>Kredit yang diberikan dan pembiayaan syariah</t>
    </r>
    <r>
      <rPr>
        <vertAlign val="superscript"/>
        <sz val="13"/>
        <color theme="1"/>
        <rFont val="Times New Roman"/>
        <family val="1"/>
      </rPr>
      <t>1)</t>
    </r>
  </si>
  <si>
    <t>c.</t>
  </si>
  <si>
    <t>Lainnya</t>
  </si>
  <si>
    <t>14.</t>
  </si>
  <si>
    <t>Aset tidak berwujud</t>
  </si>
  <si>
    <t>Akumulasi amortisasi aset tidak berwujud -/-</t>
  </si>
  <si>
    <t>15.</t>
  </si>
  <si>
    <t>Aset tetap dan inventaris</t>
  </si>
  <si>
    <t>Akumulasi penyusutan aset tetap dan inventaris -/-</t>
  </si>
  <si>
    <t>16.</t>
  </si>
  <si>
    <t>Aset non produktif</t>
  </si>
  <si>
    <t>Properti terbengkalai</t>
  </si>
  <si>
    <t>Agunan yang diambil alih</t>
  </si>
  <si>
    <t>Rekening tunda</t>
  </si>
  <si>
    <t>d.</t>
  </si>
  <si>
    <r>
      <rPr>
        <sz val="13"/>
        <rFont val="Bookman Old Style"/>
        <family val="1"/>
      </rPr>
      <t>Aset antarkantor</t>
    </r>
    <r>
      <rPr>
        <vertAlign val="superscript"/>
        <sz val="13"/>
        <rFont val="Bookman Old Style"/>
        <family val="1"/>
      </rPr>
      <t xml:space="preserve"> 2)</t>
    </r>
  </si>
  <si>
    <t>17.</t>
  </si>
  <si>
    <t>Aset lainnya</t>
  </si>
  <si>
    <t>TOTAL ASET</t>
  </si>
  <si>
    <t>LIABILITAS DAN EKUITAS</t>
  </si>
  <si>
    <t>LIABILITAS</t>
  </si>
  <si>
    <t>1.</t>
  </si>
  <si>
    <t>Giro</t>
  </si>
  <si>
    <t>2.</t>
  </si>
  <si>
    <t>Tabungan</t>
  </si>
  <si>
    <t>3.</t>
  </si>
  <si>
    <t xml:space="preserve">Deposito </t>
  </si>
  <si>
    <t>4.</t>
  </si>
  <si>
    <t>Uang Elektronik</t>
  </si>
  <si>
    <t>5.</t>
  </si>
  <si>
    <t>Liabilitas kepada Bank Indonesia</t>
  </si>
  <si>
    <t>6.</t>
  </si>
  <si>
    <t>Liabilitas kepada bank lain</t>
  </si>
  <si>
    <t>7.</t>
  </si>
  <si>
    <r>
      <rPr>
        <sz val="13"/>
        <rFont val="Bookman Old Style"/>
        <family val="1"/>
      </rPr>
      <t>Liabilitas spot dan derivatif/</t>
    </r>
    <r>
      <rPr>
        <i/>
        <sz val="13"/>
        <rFont val="Bookman Old Style"/>
        <family val="1"/>
      </rPr>
      <t>forward</t>
    </r>
  </si>
  <si>
    <t>8.</t>
  </si>
  <si>
    <r>
      <rPr>
        <sz val="13"/>
        <rFont val="Bookman Old Style"/>
        <family val="1"/>
      </rPr>
      <t>Liabilitas atas surat berharga yang dijual dengan janji dibeli kembali (</t>
    </r>
    <r>
      <rPr>
        <i/>
        <sz val="13"/>
        <rFont val="Bookman Old Style"/>
        <family val="1"/>
      </rPr>
      <t>repo</t>
    </r>
    <r>
      <rPr>
        <sz val="13"/>
        <rFont val="Bookman Old Style"/>
        <family val="1"/>
      </rPr>
      <t>)</t>
    </r>
  </si>
  <si>
    <t>9.</t>
  </si>
  <si>
    <t>Liabilitas akseptasi</t>
  </si>
  <si>
    <t>Surat berharga yang diterbitkan</t>
  </si>
  <si>
    <t>Pinjaman/pembiayaan yang diterima</t>
  </si>
  <si>
    <t>Setoran jaminan</t>
  </si>
  <si>
    <r>
      <rPr>
        <sz val="13"/>
        <rFont val="Bookman Old Style"/>
        <family val="1"/>
      </rPr>
      <t>Liabilitas antarkantor</t>
    </r>
    <r>
      <rPr>
        <vertAlign val="superscript"/>
        <sz val="13"/>
        <rFont val="Bookman Old Style"/>
        <family val="1"/>
      </rPr>
      <t xml:space="preserve"> 2)</t>
    </r>
  </si>
  <si>
    <t>Liabilitas lainnya</t>
  </si>
  <si>
    <t>TOTAL LIABILITAS</t>
  </si>
  <si>
    <t>EKUITAS</t>
  </si>
  <si>
    <t>Modal disetor</t>
  </si>
  <si>
    <t>Modal dasar</t>
  </si>
  <si>
    <t>Modal yang belum disetor -/-</t>
  </si>
  <si>
    <r>
      <rPr>
        <sz val="13"/>
        <rFont val="Bookman Old Style"/>
        <family val="1"/>
      </rPr>
      <t>Saham yang dibeli kembali (</t>
    </r>
    <r>
      <rPr>
        <i/>
        <sz val="13"/>
        <rFont val="Bookman Old Style"/>
        <family val="1"/>
      </rPr>
      <t>treasury stock</t>
    </r>
    <r>
      <rPr>
        <sz val="13"/>
        <rFont val="Bookman Old Style"/>
        <family val="1"/>
      </rPr>
      <t>) -/-</t>
    </r>
  </si>
  <si>
    <t>Tambahan modal disetor</t>
  </si>
  <si>
    <t xml:space="preserve">a. </t>
  </si>
  <si>
    <t>Agio</t>
  </si>
  <si>
    <t>Disagio -/-</t>
  </si>
  <si>
    <t>Dana setoran modal</t>
  </si>
  <si>
    <t>Penghasilan komprehensif lain</t>
  </si>
  <si>
    <t>a</t>
  </si>
  <si>
    <t>Keuntungan</t>
  </si>
  <si>
    <t>b</t>
  </si>
  <si>
    <t>Kerugian -/-</t>
  </si>
  <si>
    <t>18.</t>
  </si>
  <si>
    <t>Cadangan</t>
  </si>
  <si>
    <t>Cadangan umum</t>
  </si>
  <si>
    <t xml:space="preserve">b. </t>
  </si>
  <si>
    <t>Cadangan tujuan</t>
  </si>
  <si>
    <t>19.</t>
  </si>
  <si>
    <t>Laba/rugi</t>
  </si>
  <si>
    <t xml:space="preserve">Tahun-tahun lalu </t>
  </si>
  <si>
    <r>
      <rPr>
        <sz val="13"/>
        <rFont val="Bookman Old Style"/>
        <family val="1"/>
      </rPr>
      <t xml:space="preserve">Tahun berjalan </t>
    </r>
    <r>
      <rPr>
        <vertAlign val="superscript"/>
        <sz val="13"/>
        <rFont val="Bookman Old Style"/>
        <family val="1"/>
      </rPr>
      <t>3)</t>
    </r>
  </si>
  <si>
    <t>Dividen yang dibayarkan -/-</t>
  </si>
  <si>
    <t>TOTAL EKUITAS</t>
  </si>
  <si>
    <t>TOTAL LIABILITAS DAN EKUITAS</t>
  </si>
  <si>
    <t>1)</t>
  </si>
  <si>
    <t>:</t>
  </si>
  <si>
    <t xml:space="preserve">LAPORAN LABA RUGI DAN PENGHASILAN KOMPREHENSIF LAIN BULANAN </t>
  </si>
  <si>
    <t>POS-POS</t>
  </si>
  <si>
    <t>PENDAPATAN DAN BEBAN OPERASIONAL</t>
  </si>
  <si>
    <t>A. Pendapatan dan Beban Bunga</t>
  </si>
  <si>
    <t xml:space="preserve">Pendapatan Bunga </t>
  </si>
  <si>
    <t xml:space="preserve">Beban Bunga </t>
  </si>
  <si>
    <t>Pendapatan (Beban) Bunga Bersih</t>
  </si>
  <si>
    <t>B. Pendapatan dan Beban Operasional Lainnya</t>
  </si>
  <si>
    <t>Keuntungan (kerugian) dari peningkatan (penurunan) nilai wajar aset keuangan</t>
  </si>
  <si>
    <t xml:space="preserve">Keuntungan (kerugian) dari penurunan (peningkatan) nilai wajar liabilitas keuangan  </t>
  </si>
  <si>
    <t>Keuntungan (kerugian) dari penjualan aset keuangan</t>
  </si>
  <si>
    <r>
      <rPr>
        <sz val="12"/>
        <rFont val="Bookman Old Style"/>
        <family val="1"/>
      </rPr>
      <t>Keuntungan (kerugian) dari transaksi spot dan derivatif/</t>
    </r>
    <r>
      <rPr>
        <i/>
        <sz val="12"/>
        <rFont val="Bookman Old Style"/>
        <family val="1"/>
      </rPr>
      <t>forward</t>
    </r>
    <r>
      <rPr>
        <sz val="12"/>
        <rFont val="Bookman Old Style"/>
        <family val="1"/>
      </rPr>
      <t xml:space="preserve"> (</t>
    </r>
    <r>
      <rPr>
        <i/>
        <sz val="12"/>
        <rFont val="Bookman Old Style"/>
        <family val="1"/>
      </rPr>
      <t>realised</t>
    </r>
    <r>
      <rPr>
        <sz val="12"/>
        <rFont val="Bookman Old Style"/>
        <family val="1"/>
      </rPr>
      <t>)</t>
    </r>
  </si>
  <si>
    <r>
      <rPr>
        <sz val="12"/>
        <rFont val="Bookman Old Style"/>
        <family val="1"/>
      </rPr>
      <t xml:space="preserve">Keuntungan (kerugian) dari penyertaan dengan </t>
    </r>
    <r>
      <rPr>
        <i/>
        <sz val="12"/>
        <rFont val="Bookman Old Style"/>
        <family val="1"/>
      </rPr>
      <t>equity method</t>
    </r>
  </si>
  <si>
    <t>Keuntungan (kerugian) dari penjabaran transaksi valuta asing</t>
  </si>
  <si>
    <t>Pendapatan dividen</t>
  </si>
  <si>
    <r>
      <rPr>
        <sz val="12"/>
        <rFont val="Bookman Old Style"/>
        <family val="1"/>
      </rPr>
      <t>Komisi/provisi/</t>
    </r>
    <r>
      <rPr>
        <i/>
        <sz val="12"/>
        <rFont val="Bookman Old Style"/>
        <family val="1"/>
      </rPr>
      <t>fee</t>
    </r>
    <r>
      <rPr>
        <sz val="12"/>
        <rFont val="Bookman Old Style"/>
        <family val="1"/>
      </rPr>
      <t xml:space="preserve"> dan administrasi</t>
    </r>
  </si>
  <si>
    <t>Pendapatan lainnya</t>
  </si>
  <si>
    <r>
      <rPr>
        <sz val="12"/>
        <rFont val="Bookman Old Style"/>
        <family val="1"/>
      </rPr>
      <t>Kerugian penurunan nilai aset keuangan (</t>
    </r>
    <r>
      <rPr>
        <i/>
        <sz val="12"/>
        <rFont val="Bookman Old Style"/>
        <family val="1"/>
      </rPr>
      <t>impairment</t>
    </r>
    <r>
      <rPr>
        <sz val="12"/>
        <rFont val="Bookman Old Style"/>
        <family val="1"/>
      </rPr>
      <t>)</t>
    </r>
  </si>
  <si>
    <t>Kerugian terkait risiko operasional</t>
  </si>
  <si>
    <t>Beban tenaga kerja</t>
  </si>
  <si>
    <t>Beban promosi</t>
  </si>
  <si>
    <t>Beban lainnya</t>
  </si>
  <si>
    <t>Pendapatan (Beban) Operasional Lainnya</t>
  </si>
  <si>
    <t>LABA (RUGI) OPERASIONAL</t>
  </si>
  <si>
    <t>PENDAPATAN (BEBAN) NON OPERASIONAL</t>
  </si>
  <si>
    <t>Keuntungan (kerugian) penjualan aset tetap dan inventaris</t>
  </si>
  <si>
    <t>Pendapatan (beban) non operasional lainnya</t>
  </si>
  <si>
    <t>LABA (RUGI) NON OPERASIONAL</t>
  </si>
  <si>
    <t>LABA (RUGI) TAHUN BERJALAN SEBELUM PAJAK</t>
  </si>
  <si>
    <t>Pajak Penghasilan</t>
  </si>
  <si>
    <t>Taksiran pajak tahun berjalan -/-</t>
  </si>
  <si>
    <t>Pendapatan (beban) pajak tangguhan</t>
  </si>
  <si>
    <r>
      <rPr>
        <b/>
        <sz val="12"/>
        <rFont val="Bookman Old Style"/>
        <family val="1"/>
      </rPr>
      <t>LABA (RUGI) BERSIH TAHUN BERJALAN</t>
    </r>
    <r>
      <rPr>
        <b/>
        <vertAlign val="superscript"/>
        <sz val="12"/>
        <rFont val="Bookman Old Style"/>
        <family val="1"/>
      </rPr>
      <t xml:space="preserve"> </t>
    </r>
  </si>
  <si>
    <t>PENGHASILAN KOMPREHENSIF LAIN</t>
  </si>
  <si>
    <t>Pos-Pos yang Tidak Akan Direklasifikasi ke Laba Rugi</t>
  </si>
  <si>
    <t>Keuntungan yang berasal dari revaluasi aset tetap</t>
  </si>
  <si>
    <t>Keuntungan (kerugian) yang berasal dari pengukuran kembali atas program pensiun manfaat pasti</t>
  </si>
  <si>
    <t>Pos-Pos yang Akan Direklasifikasi ke Laba Rugi</t>
  </si>
  <si>
    <t>Keuntungan (kerugian) yang berasal dari penyesuaian akibat penjabaran laporan keuangan dalam mata uang asing</t>
  </si>
  <si>
    <t xml:space="preserve">Keuntungan (kerugian) dari perubahan nilai wajar aset keuangan instrumen utang yang diukur pada nilai wajar melalui penghasilan komprehensif lain </t>
  </si>
  <si>
    <t>PENGHASILAN KOMPREHENSIF LAIN TAHUN BERJALAN SETELAH PAJAK</t>
  </si>
  <si>
    <t>TOTAL LABA (RUGI) KOMPREHENSIF TAHUN BERJALAN</t>
  </si>
  <si>
    <r>
      <rPr>
        <b/>
        <sz val="12"/>
        <rFont val="Bookman Old Style"/>
        <family val="1"/>
      </rPr>
      <t xml:space="preserve">TRANSFER LABA/RUGI KE KANTOR PUSAT </t>
    </r>
    <r>
      <rPr>
        <b/>
        <vertAlign val="superscript"/>
        <sz val="12"/>
        <rFont val="Bookman Old Style"/>
        <family val="1"/>
      </rPr>
      <t>1)</t>
    </r>
  </si>
  <si>
    <t>Keterangan:</t>
  </si>
  <si>
    <t>Diisi apabila terdapat transfer laba (rugi) kantor cabang dari Bank yang berkedudukan di luar negeri ke kantor pusat di luar negeri.</t>
  </si>
  <si>
    <t>LAPORAN KOMITMEN DAN KONTINJENSI BULANAN</t>
  </si>
  <si>
    <t>I</t>
  </si>
  <si>
    <t>TAGIHAN KOMITMEN</t>
  </si>
  <si>
    <t xml:space="preserve">Fasilitas pinjaman/pembiayaan yang belum ditarik </t>
  </si>
  <si>
    <t>Rupiah</t>
  </si>
  <si>
    <t>Valuta asing</t>
  </si>
  <si>
    <r>
      <rPr>
        <sz val="13"/>
        <rFont val="Bookman Old Style"/>
        <family val="1"/>
      </rPr>
      <t>Posisi valas yang akan diterima dari transaksi spot dan derivatif/</t>
    </r>
    <r>
      <rPr>
        <i/>
        <sz val="13"/>
        <rFont val="Bookman Old Style"/>
        <family val="1"/>
      </rPr>
      <t>forward</t>
    </r>
  </si>
  <si>
    <t>II</t>
  </si>
  <si>
    <t>KEWAJIBAN KOMITMEN</t>
  </si>
  <si>
    <t>Fasilitas kredit/pembiayaan yang belum ditarik</t>
  </si>
  <si>
    <t>BUMN</t>
  </si>
  <si>
    <t>Committed</t>
  </si>
  <si>
    <t xml:space="preserve">i. </t>
  </si>
  <si>
    <t xml:space="preserve">ii. </t>
  </si>
  <si>
    <t>Uncommitted</t>
  </si>
  <si>
    <t>committed</t>
  </si>
  <si>
    <t>uncommitted</t>
  </si>
  <si>
    <t>Fasilitas kredit kepada bank lain yang belum ditarik</t>
  </si>
  <si>
    <r>
      <rPr>
        <i/>
        <sz val="13"/>
        <rFont val="Bookman Old Style"/>
        <family val="1"/>
      </rPr>
      <t>Irrevocable</t>
    </r>
    <r>
      <rPr>
        <sz val="13"/>
        <rFont val="Bookman Old Style"/>
        <family val="1"/>
      </rPr>
      <t xml:space="preserve"> L/C yang masih berjalan</t>
    </r>
  </si>
  <si>
    <t>L/C luar negeri</t>
  </si>
  <si>
    <t>L/C dalam negeri</t>
  </si>
  <si>
    <r>
      <rPr>
        <sz val="13"/>
        <rFont val="Bookman Old Style"/>
        <family val="1"/>
      </rPr>
      <t xml:space="preserve">Posisi </t>
    </r>
    <r>
      <rPr>
        <strike/>
        <sz val="13"/>
        <rFont val="Bookman Old Style"/>
        <family val="1"/>
      </rPr>
      <t xml:space="preserve"> </t>
    </r>
    <r>
      <rPr>
        <sz val="13"/>
        <rFont val="Bookman Old Style"/>
        <family val="1"/>
      </rPr>
      <t>valas yang akan diserahkan untuk transaksi spot dan derivatif/</t>
    </r>
    <r>
      <rPr>
        <i/>
        <sz val="13"/>
        <rFont val="Bookman Old Style"/>
        <family val="1"/>
      </rPr>
      <t>forward</t>
    </r>
  </si>
  <si>
    <t xml:space="preserve">Lainnya </t>
  </si>
  <si>
    <t>III.</t>
  </si>
  <si>
    <t>TAGIHAN KONTINJENSI</t>
  </si>
  <si>
    <t xml:space="preserve">Garansi yang diterima </t>
  </si>
  <si>
    <t>Pendapatan bunga dalam penyelesaian</t>
  </si>
  <si>
    <t>Bunga kredit yang diberikan</t>
  </si>
  <si>
    <t>Bunga lainnya</t>
  </si>
  <si>
    <t>IV.</t>
  </si>
  <si>
    <t>KEWAJIBAN KONTINJENSI</t>
  </si>
  <si>
    <t>Garansi yang diberikan</t>
  </si>
  <si>
    <t>30 APRIL 2022</t>
  </si>
  <si>
    <t>PT BANK BPD BALI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</si>
</sst>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6">
    <font>
      <sz val="11"/>
      <color theme="1"/>
      <name val="Calibri"/>
      <charset val="134"/>
      <scheme val="minor"/>
    </font>
    <font>
      <sz val="13"/>
      <name val="Bookman Old Style"/>
      <family val="1"/>
    </font>
    <font>
      <b/>
      <sz val="13"/>
      <name val="Bookman Old Style"/>
      <family val="1"/>
    </font>
    <font>
      <b/>
      <sz val="13"/>
      <name val="Times New Roman"/>
      <family val="1"/>
    </font>
    <font>
      <sz val="13"/>
      <name val="Times New Roman"/>
      <family val="1"/>
    </font>
    <font>
      <strike/>
      <sz val="13"/>
      <name val="Bookman Old Style"/>
      <family val="1"/>
    </font>
    <font>
      <i/>
      <sz val="13"/>
      <name val="Bookman Old Style"/>
      <family val="1"/>
    </font>
    <font>
      <i/>
      <strike/>
      <sz val="13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vertAlign val="superscript"/>
      <sz val="12"/>
      <name val="Bookman Old Style"/>
      <family val="1"/>
    </font>
    <font>
      <sz val="13"/>
      <color rgb="FFFF0000"/>
      <name val="Bookman Old Style"/>
      <family val="1"/>
    </font>
    <font>
      <b/>
      <u/>
      <sz val="13"/>
      <name val="Bookman Old Style"/>
      <family val="1"/>
    </font>
    <font>
      <sz val="13"/>
      <color theme="1"/>
      <name val="Times New Roman"/>
      <family val="1"/>
    </font>
    <font>
      <u/>
      <sz val="13"/>
      <name val="Bookman Old Style"/>
      <family val="1"/>
    </font>
    <font>
      <vertAlign val="superscript"/>
      <sz val="13"/>
      <color theme="1"/>
      <name val="Times New Roman"/>
      <family val="1"/>
    </font>
    <font>
      <sz val="13"/>
      <color theme="1"/>
      <name val="Bookman Old Style"/>
      <family val="1"/>
    </font>
    <font>
      <sz val="13"/>
      <color rgb="FF7030A0"/>
      <name val="Bookman Old Style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2"/>
      <name val="Bookman Old Style"/>
      <family val="1"/>
    </font>
    <font>
      <b/>
      <vertAlign val="superscript"/>
      <sz val="12"/>
      <name val="Bookman Old Style"/>
      <family val="1"/>
    </font>
    <font>
      <vertAlign val="superscript"/>
      <sz val="13"/>
      <name val="Times New Roman"/>
      <family val="1"/>
    </font>
    <font>
      <vertAlign val="superscript"/>
      <sz val="13"/>
      <name val="Bookman Old Style"/>
      <family val="1"/>
    </font>
    <font>
      <sz val="11"/>
      <color theme="1"/>
      <name val="Calibri"/>
      <family val="2"/>
      <scheme val="minor"/>
    </font>
    <font>
      <b/>
      <sz val="16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43" fontId="24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0" fontId="18" fillId="0" borderId="0"/>
  </cellStyleXfs>
  <cellXfs count="303">
    <xf numFmtId="0" fontId="0" fillId="0" borderId="0" xfId="0"/>
    <xf numFmtId="0" fontId="1" fillId="0" borderId="0" xfId="5" applyFont="1" applyAlignment="1">
      <alignment vertical="center"/>
    </xf>
    <xf numFmtId="0" fontId="1" fillId="0" borderId="0" xfId="5" applyFont="1"/>
    <xf numFmtId="164" fontId="1" fillId="0" borderId="0" xfId="1" applyNumberFormat="1" applyFont="1"/>
    <xf numFmtId="0" fontId="2" fillId="0" borderId="0" xfId="5" applyFont="1" applyAlignment="1">
      <alignment horizontal="center"/>
    </xf>
    <xf numFmtId="0" fontId="1" fillId="0" borderId="0" xfId="5" applyFont="1" applyAlignment="1">
      <alignment horizontal="left"/>
    </xf>
    <xf numFmtId="164" fontId="2" fillId="0" borderId="0" xfId="1" applyNumberFormat="1" applyFont="1" applyAlignment="1">
      <alignment horizontal="right" vertical="center"/>
    </xf>
    <xf numFmtId="164" fontId="3" fillId="2" borderId="1" xfId="1" applyNumberFormat="1" applyFont="1" applyFill="1" applyBorder="1" applyAlignment="1">
      <alignment horizontal="center"/>
    </xf>
    <xf numFmtId="0" fontId="4" fillId="0" borderId="0" xfId="5" applyFont="1" applyAlignment="1">
      <alignment vertical="center"/>
    </xf>
    <xf numFmtId="164" fontId="2" fillId="2" borderId="5" xfId="1" applyNumberFormat="1" applyFont="1" applyFill="1" applyBorder="1" applyAlignment="1">
      <alignment horizontal="center" vertical="top"/>
    </xf>
    <xf numFmtId="0" fontId="2" fillId="0" borderId="1" xfId="5" applyFont="1" applyBorder="1" applyAlignment="1">
      <alignment horizontal="center"/>
    </xf>
    <xf numFmtId="0" fontId="2" fillId="0" borderId="5" xfId="5" applyFont="1" applyBorder="1" applyAlignment="1">
      <alignment horizontal="center"/>
    </xf>
    <xf numFmtId="0" fontId="1" fillId="0" borderId="1" xfId="5" applyFont="1" applyBorder="1"/>
    <xf numFmtId="0" fontId="1" fillId="0" borderId="2" xfId="5" applyFont="1" applyBorder="1"/>
    <xf numFmtId="0" fontId="1" fillId="0" borderId="3" xfId="5" applyFont="1" applyBorder="1"/>
    <xf numFmtId="0" fontId="1" fillId="0" borderId="4" xfId="5" applyFont="1" applyBorder="1"/>
    <xf numFmtId="164" fontId="1" fillId="0" borderId="1" xfId="1" applyNumberFormat="1" applyFont="1" applyBorder="1"/>
    <xf numFmtId="0" fontId="1" fillId="0" borderId="5" xfId="5" applyFont="1" applyBorder="1"/>
    <xf numFmtId="0" fontId="5" fillId="3" borderId="6" xfId="5" applyFont="1" applyFill="1" applyBorder="1"/>
    <xf numFmtId="0" fontId="5" fillId="3" borderId="0" xfId="5" applyFont="1" applyFill="1"/>
    <xf numFmtId="0" fontId="5" fillId="3" borderId="7" xfId="5" applyFont="1" applyFill="1" applyBorder="1"/>
    <xf numFmtId="164" fontId="1" fillId="0" borderId="5" xfId="1" applyNumberFormat="1" applyFont="1" applyBorder="1"/>
    <xf numFmtId="0" fontId="4" fillId="0" borderId="0" xfId="2" applyFont="1" applyAlignment="1">
      <alignment vertical="center"/>
    </xf>
    <xf numFmtId="0" fontId="1" fillId="0" borderId="5" xfId="5" applyFont="1" applyBorder="1" applyAlignment="1">
      <alignment horizontal="left" vertical="top"/>
    </xf>
    <xf numFmtId="0" fontId="1" fillId="0" borderId="6" xfId="5" applyFont="1" applyBorder="1"/>
    <xf numFmtId="0" fontId="1" fillId="0" borderId="7" xfId="5" applyFont="1" applyBorder="1"/>
    <xf numFmtId="0" fontId="1" fillId="0" borderId="11" xfId="5" applyFont="1" applyBorder="1"/>
    <xf numFmtId="0" fontId="1" fillId="0" borderId="12" xfId="5" applyFont="1" applyBorder="1"/>
    <xf numFmtId="0" fontId="1" fillId="0" borderId="13" xfId="5" applyFont="1" applyBorder="1"/>
    <xf numFmtId="0" fontId="1" fillId="0" borderId="14" xfId="5" applyFont="1" applyBorder="1"/>
    <xf numFmtId="164" fontId="1" fillId="0" borderId="11" xfId="1" applyNumberFormat="1" applyFont="1" applyBorder="1"/>
    <xf numFmtId="0" fontId="2" fillId="0" borderId="8" xfId="5" applyFont="1" applyBorder="1"/>
    <xf numFmtId="164" fontId="1" fillId="0" borderId="10" xfId="1" applyNumberFormat="1" applyFont="1" applyBorder="1"/>
    <xf numFmtId="0" fontId="1" fillId="0" borderId="15" xfId="5" applyFont="1" applyBorder="1"/>
    <xf numFmtId="164" fontId="1" fillId="0" borderId="4" xfId="1" applyNumberFormat="1" applyFont="1" applyBorder="1"/>
    <xf numFmtId="164" fontId="1" fillId="0" borderId="7" xfId="1" applyNumberFormat="1" applyFont="1" applyBorder="1"/>
    <xf numFmtId="0" fontId="6" fillId="0" borderId="0" xfId="5" applyFont="1"/>
    <xf numFmtId="0" fontId="7" fillId="3" borderId="0" xfId="5" applyFont="1" applyFill="1"/>
    <xf numFmtId="0" fontId="5" fillId="3" borderId="5" xfId="5" applyFont="1" applyFill="1" applyBorder="1"/>
    <xf numFmtId="0" fontId="5" fillId="3" borderId="16" xfId="5" applyFont="1" applyFill="1" applyBorder="1"/>
    <xf numFmtId="0" fontId="5" fillId="0" borderId="5" xfId="5" applyFont="1" applyBorder="1"/>
    <xf numFmtId="0" fontId="5" fillId="0" borderId="0" xfId="5" applyFont="1"/>
    <xf numFmtId="0" fontId="7" fillId="0" borderId="0" xfId="5" applyFont="1"/>
    <xf numFmtId="0" fontId="1" fillId="0" borderId="5" xfId="5" applyFont="1" applyBorder="1" applyAlignment="1">
      <alignment vertical="top"/>
    </xf>
    <xf numFmtId="0" fontId="2" fillId="0" borderId="11" xfId="5" applyFont="1" applyBorder="1" applyAlignment="1">
      <alignment horizontal="center"/>
    </xf>
    <xf numFmtId="0" fontId="2" fillId="0" borderId="5" xfId="5" applyFont="1" applyBorder="1"/>
    <xf numFmtId="0" fontId="2" fillId="0" borderId="1" xfId="5" applyFont="1" applyBorder="1"/>
    <xf numFmtId="164" fontId="1" fillId="0" borderId="0" xfId="1" applyNumberFormat="1" applyFont="1" applyAlignment="1">
      <alignment horizontal="center" vertical="top" wrapText="1"/>
    </xf>
    <xf numFmtId="0" fontId="1" fillId="0" borderId="0" xfId="5" applyFont="1" applyAlignment="1">
      <alignment vertical="top" wrapText="1"/>
    </xf>
    <xf numFmtId="164" fontId="1" fillId="0" borderId="0" xfId="1" applyNumberFormat="1" applyFont="1" applyAlignment="1">
      <alignment horizont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top"/>
    </xf>
    <xf numFmtId="0" fontId="8" fillId="0" borderId="0" xfId="2" applyFont="1" applyAlignment="1">
      <alignment horizontal="center"/>
    </xf>
    <xf numFmtId="0" fontId="8" fillId="0" borderId="0" xfId="2" applyFont="1"/>
    <xf numFmtId="164" fontId="8" fillId="0" borderId="0" xfId="1" applyNumberFormat="1" applyFont="1"/>
    <xf numFmtId="0" fontId="8" fillId="0" borderId="0" xfId="4" applyFont="1"/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 vertical="center"/>
    </xf>
    <xf numFmtId="164" fontId="9" fillId="0" borderId="13" xfId="1" applyNumberFormat="1" applyFont="1" applyBorder="1" applyAlignment="1">
      <alignment horizontal="right" vertical="center"/>
    </xf>
    <xf numFmtId="164" fontId="9" fillId="2" borderId="1" xfId="1" applyNumberFormat="1" applyFont="1" applyFill="1" applyBorder="1" applyAlignment="1">
      <alignment horizontal="center"/>
    </xf>
    <xf numFmtId="0" fontId="8" fillId="0" borderId="0" xfId="5" applyFont="1" applyAlignment="1">
      <alignment vertical="center"/>
    </xf>
    <xf numFmtId="164" fontId="9" fillId="2" borderId="5" xfId="1" applyNumberFormat="1" applyFont="1" applyFill="1" applyBorder="1" applyAlignment="1">
      <alignment horizontal="center" vertical="top"/>
    </xf>
    <xf numFmtId="0" fontId="8" fillId="0" borderId="3" xfId="2" applyFont="1" applyBorder="1" applyAlignment="1">
      <alignment horizontal="center"/>
    </xf>
    <xf numFmtId="0" fontId="9" fillId="0" borderId="8" xfId="2" applyFont="1" applyBorder="1" applyAlignment="1">
      <alignment horizontal="left" vertical="center"/>
    </xf>
    <xf numFmtId="0" fontId="8" fillId="0" borderId="9" xfId="2" applyFont="1" applyBorder="1" applyAlignment="1">
      <alignment vertical="center"/>
    </xf>
    <xf numFmtId="164" fontId="8" fillId="0" borderId="10" xfId="1" applyNumberFormat="1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164" fontId="8" fillId="0" borderId="1" xfId="1" applyNumberFormat="1" applyFont="1" applyBorder="1" applyAlignment="1">
      <alignment vertical="center"/>
    </xf>
    <xf numFmtId="0" fontId="9" fillId="0" borderId="5" xfId="2" applyFont="1" applyBorder="1" applyAlignment="1">
      <alignment horizontal="center"/>
    </xf>
    <xf numFmtId="0" fontId="9" fillId="0" borderId="17" xfId="2" applyFont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9" xfId="2" applyFont="1" applyBorder="1" applyAlignment="1">
      <alignment vertical="center"/>
    </xf>
    <xf numFmtId="164" fontId="8" fillId="0" borderId="20" xfId="1" applyNumberFormat="1" applyFont="1" applyBorder="1" applyAlignment="1">
      <alignment vertical="center"/>
    </xf>
    <xf numFmtId="0" fontId="8" fillId="0" borderId="5" xfId="2" applyFont="1" applyBorder="1" applyAlignment="1">
      <alignment horizontal="center" vertical="center"/>
    </xf>
    <xf numFmtId="0" fontId="9" fillId="4" borderId="8" xfId="2" applyFont="1" applyFill="1" applyBorder="1" applyAlignment="1">
      <alignment vertical="center"/>
    </xf>
    <xf numFmtId="0" fontId="8" fillId="4" borderId="9" xfId="2" applyFont="1" applyFill="1" applyBorder="1" applyAlignment="1">
      <alignment vertical="center"/>
    </xf>
    <xf numFmtId="0" fontId="8" fillId="4" borderId="10" xfId="2" applyFont="1" applyFill="1" applyBorder="1" applyAlignment="1">
      <alignment vertical="center"/>
    </xf>
    <xf numFmtId="164" fontId="8" fillId="4" borderId="21" xfId="1" applyNumberFormat="1" applyFont="1" applyFill="1" applyBorder="1" applyAlignment="1">
      <alignment vertical="center"/>
    </xf>
    <xf numFmtId="0" fontId="8" fillId="0" borderId="11" xfId="2" applyFont="1" applyBorder="1" applyAlignment="1">
      <alignment horizontal="center"/>
    </xf>
    <xf numFmtId="0" fontId="8" fillId="0" borderId="12" xfId="2" applyFont="1" applyBorder="1"/>
    <xf numFmtId="0" fontId="8" fillId="0" borderId="13" xfId="2" applyFont="1" applyBorder="1"/>
    <xf numFmtId="0" fontId="8" fillId="0" borderId="9" xfId="2" applyFont="1" applyBorder="1"/>
    <xf numFmtId="164" fontId="8" fillId="0" borderId="10" xfId="1" applyNumberFormat="1" applyFont="1" applyBorder="1"/>
    <xf numFmtId="0" fontId="8" fillId="0" borderId="7" xfId="2" applyFont="1" applyBorder="1" applyAlignment="1">
      <alignment vertical="center"/>
    </xf>
    <xf numFmtId="164" fontId="8" fillId="0" borderId="5" xfId="1" applyNumberFormat="1" applyFont="1" applyBorder="1"/>
    <xf numFmtId="164" fontId="8" fillId="0" borderId="5" xfId="1" applyNumberFormat="1" applyFont="1" applyBorder="1" applyAlignment="1">
      <alignment vertical="center"/>
    </xf>
    <xf numFmtId="0" fontId="8" fillId="0" borderId="7" xfId="2" applyFont="1" applyBorder="1" applyAlignment="1">
      <alignment vertical="center" wrapText="1"/>
    </xf>
    <xf numFmtId="0" fontId="9" fillId="0" borderId="5" xfId="2" applyFont="1" applyBorder="1" applyAlignment="1">
      <alignment horizontal="center" vertical="center"/>
    </xf>
    <xf numFmtId="164" fontId="8" fillId="0" borderId="7" xfId="1" applyNumberFormat="1" applyFont="1" applyBorder="1" applyAlignment="1">
      <alignment vertical="center"/>
    </xf>
    <xf numFmtId="0" fontId="8" fillId="0" borderId="6" xfId="2" applyFont="1" applyBorder="1" applyAlignment="1">
      <alignment horizontal="center"/>
    </xf>
    <xf numFmtId="0" fontId="9" fillId="4" borderId="9" xfId="2" applyFont="1" applyFill="1" applyBorder="1" applyAlignment="1">
      <alignment vertical="center"/>
    </xf>
    <xf numFmtId="0" fontId="9" fillId="4" borderId="10" xfId="2" applyFont="1" applyFill="1" applyBorder="1" applyAlignment="1">
      <alignment vertical="center"/>
    </xf>
    <xf numFmtId="164" fontId="9" fillId="4" borderId="10" xfId="1" applyNumberFormat="1" applyFont="1" applyFill="1" applyBorder="1" applyAlignment="1">
      <alignment vertical="center"/>
    </xf>
    <xf numFmtId="0" fontId="8" fillId="0" borderId="5" xfId="2" applyFont="1" applyBorder="1" applyAlignment="1">
      <alignment horizontal="center"/>
    </xf>
    <xf numFmtId="0" fontId="8" fillId="0" borderId="6" xfId="2" applyFont="1" applyBorder="1"/>
    <xf numFmtId="164" fontId="8" fillId="0" borderId="7" xfId="1" applyNumberFormat="1" applyFont="1" applyBorder="1"/>
    <xf numFmtId="0" fontId="9" fillId="4" borderId="8" xfId="2" applyFont="1" applyFill="1" applyBorder="1" applyAlignment="1">
      <alignment horizontal="left" vertical="center"/>
    </xf>
    <xf numFmtId="0" fontId="9" fillId="4" borderId="9" xfId="2" applyFont="1" applyFill="1" applyBorder="1" applyAlignment="1">
      <alignment horizontal="left"/>
    </xf>
    <xf numFmtId="0" fontId="9" fillId="4" borderId="10" xfId="2" applyFont="1" applyFill="1" applyBorder="1" applyAlignment="1">
      <alignment horizontal="left"/>
    </xf>
    <xf numFmtId="164" fontId="9" fillId="4" borderId="10" xfId="1" applyNumberFormat="1" applyFont="1" applyFill="1" applyBorder="1" applyAlignment="1">
      <alignment horizontal="left"/>
    </xf>
    <xf numFmtId="0" fontId="8" fillId="0" borderId="7" xfId="2" applyFont="1" applyBorder="1"/>
    <xf numFmtId="0" fontId="8" fillId="0" borderId="14" xfId="2" applyFont="1" applyBorder="1"/>
    <xf numFmtId="164" fontId="8" fillId="0" borderId="11" xfId="1" applyNumberFormat="1" applyFont="1" applyBorder="1"/>
    <xf numFmtId="0" fontId="9" fillId="4" borderId="12" xfId="2" applyFont="1" applyFill="1" applyBorder="1"/>
    <xf numFmtId="0" fontId="8" fillId="4" borderId="13" xfId="2" applyFont="1" applyFill="1" applyBorder="1"/>
    <xf numFmtId="0" fontId="8" fillId="4" borderId="10" xfId="2" applyFont="1" applyFill="1" applyBorder="1"/>
    <xf numFmtId="164" fontId="9" fillId="4" borderId="14" xfId="1" applyNumberFormat="1" applyFont="1" applyFill="1" applyBorder="1"/>
    <xf numFmtId="0" fontId="8" fillId="0" borderId="2" xfId="2" applyFont="1" applyBorder="1"/>
    <xf numFmtId="0" fontId="8" fillId="0" borderId="3" xfId="2" applyFont="1" applyBorder="1"/>
    <xf numFmtId="164" fontId="8" fillId="0" borderId="4" xfId="1" applyNumberFormat="1" applyFont="1" applyBorder="1"/>
    <xf numFmtId="0" fontId="9" fillId="4" borderId="8" xfId="2" applyFont="1" applyFill="1" applyBorder="1"/>
    <xf numFmtId="0" fontId="9" fillId="4" borderId="9" xfId="2" applyFont="1" applyFill="1" applyBorder="1"/>
    <xf numFmtId="0" fontId="9" fillId="4" borderId="10" xfId="2" applyFont="1" applyFill="1" applyBorder="1"/>
    <xf numFmtId="164" fontId="9" fillId="4" borderId="10" xfId="1" applyNumberFormat="1" applyFont="1" applyFill="1" applyBorder="1"/>
    <xf numFmtId="164" fontId="8" fillId="0" borderId="5" xfId="1" applyNumberFormat="1" applyFont="1" applyBorder="1" applyAlignment="1">
      <alignment vertical="top"/>
    </xf>
    <xf numFmtId="0" fontId="8" fillId="0" borderId="6" xfId="2" applyFont="1" applyBorder="1" applyAlignment="1">
      <alignment vertical="top"/>
    </xf>
    <xf numFmtId="0" fontId="9" fillId="4" borderId="21" xfId="2" applyFont="1" applyFill="1" applyBorder="1"/>
    <xf numFmtId="0" fontId="8" fillId="4" borderId="21" xfId="2" applyFont="1" applyFill="1" applyBorder="1"/>
    <xf numFmtId="164" fontId="9" fillId="4" borderId="21" xfId="1" applyNumberFormat="1" applyFont="1" applyFill="1" applyBorder="1"/>
    <xf numFmtId="0" fontId="9" fillId="0" borderId="6" xfId="2" applyFont="1" applyBorder="1"/>
    <xf numFmtId="0" fontId="9" fillId="0" borderId="6" xfId="5" applyFont="1" applyBorder="1" applyAlignment="1">
      <alignment horizontal="center" vertical="center"/>
    </xf>
    <xf numFmtId="0" fontId="9" fillId="0" borderId="2" xfId="5" applyFont="1" applyBorder="1" applyAlignment="1">
      <alignment horizontal="left" vertical="center"/>
    </xf>
    <xf numFmtId="0" fontId="9" fillId="0" borderId="3" xfId="5" applyFont="1" applyBorder="1" applyAlignment="1">
      <alignment horizontal="left" vertical="center"/>
    </xf>
    <xf numFmtId="0" fontId="9" fillId="0" borderId="4" xfId="5" applyFont="1" applyBorder="1" applyAlignment="1">
      <alignment horizontal="left" vertical="center"/>
    </xf>
    <xf numFmtId="164" fontId="8" fillId="0" borderId="7" xfId="1" applyNumberFormat="1" applyFont="1" applyBorder="1" applyAlignment="1">
      <alignment horizontal="left" vertical="center"/>
    </xf>
    <xf numFmtId="0" fontId="8" fillId="0" borderId="6" xfId="5" applyFont="1" applyBorder="1" applyAlignment="1">
      <alignment horizontal="left" vertical="top"/>
    </xf>
    <xf numFmtId="0" fontId="8" fillId="0" borderId="7" xfId="5" applyFont="1" applyBorder="1" applyAlignment="1">
      <alignment horizontal="left" vertical="top" wrapText="1"/>
    </xf>
    <xf numFmtId="0" fontId="8" fillId="0" borderId="0" xfId="2" applyFont="1" applyAlignment="1">
      <alignment horizontal="left" vertical="top"/>
    </xf>
    <xf numFmtId="0" fontId="9" fillId="0" borderId="17" xfId="2" applyFont="1" applyBorder="1" applyAlignment="1">
      <alignment horizontal="center"/>
    </xf>
    <xf numFmtId="0" fontId="9" fillId="0" borderId="17" xfId="5" applyFont="1" applyBorder="1" applyAlignment="1">
      <alignment vertical="center"/>
    </xf>
    <xf numFmtId="0" fontId="8" fillId="0" borderId="18" xfId="5" applyFont="1" applyBorder="1" applyAlignment="1">
      <alignment vertical="center"/>
    </xf>
    <xf numFmtId="0" fontId="8" fillId="0" borderId="19" xfId="5" applyFont="1" applyBorder="1" applyAlignment="1">
      <alignment vertical="center"/>
    </xf>
    <xf numFmtId="164" fontId="8" fillId="0" borderId="19" xfId="1" applyNumberFormat="1" applyFont="1" applyBorder="1"/>
    <xf numFmtId="0" fontId="8" fillId="0" borderId="6" xfId="5" applyFont="1" applyBorder="1" applyAlignment="1">
      <alignment vertical="top"/>
    </xf>
    <xf numFmtId="0" fontId="8" fillId="0" borderId="0" xfId="5" applyFont="1" applyAlignment="1">
      <alignment vertical="top"/>
    </xf>
    <xf numFmtId="0" fontId="8" fillId="0" borderId="7" xfId="5" applyFont="1" applyBorder="1" applyAlignment="1">
      <alignment vertical="top"/>
    </xf>
    <xf numFmtId="0" fontId="8" fillId="0" borderId="6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164" fontId="9" fillId="0" borderId="10" xfId="1" applyNumberFormat="1" applyFont="1" applyBorder="1"/>
    <xf numFmtId="164" fontId="9" fillId="0" borderId="0" xfId="1" applyNumberFormat="1" applyFont="1"/>
    <xf numFmtId="0" fontId="9" fillId="0" borderId="8" xfId="2" applyFont="1" applyBorder="1" applyAlignment="1">
      <alignment vertical="top"/>
    </xf>
    <xf numFmtId="164" fontId="9" fillId="0" borderId="21" xfId="1" applyNumberFormat="1" applyFont="1" applyBorder="1" applyAlignment="1">
      <alignment vertical="top"/>
    </xf>
    <xf numFmtId="0" fontId="9" fillId="0" borderId="3" xfId="2" applyFont="1" applyBorder="1"/>
    <xf numFmtId="164" fontId="8" fillId="0" borderId="3" xfId="1" applyNumberFormat="1" applyFont="1" applyBorder="1" applyAlignment="1">
      <alignment vertical="top"/>
    </xf>
    <xf numFmtId="0" fontId="10" fillId="0" borderId="0" xfId="2" applyFont="1" applyAlignment="1">
      <alignment horizontal="right" vertical="top"/>
    </xf>
    <xf numFmtId="0" fontId="8" fillId="0" borderId="0" xfId="2" applyFont="1" applyAlignment="1">
      <alignment horizontal="center" vertical="top"/>
    </xf>
    <xf numFmtId="164" fontId="8" fillId="0" borderId="0" xfId="1" applyNumberFormat="1" applyFont="1" applyAlignment="1">
      <alignment horizontal="center" vertical="top" wrapText="1"/>
    </xf>
    <xf numFmtId="164" fontId="8" fillId="0" borderId="0" xfId="1" applyNumberFormat="1" applyFont="1" applyAlignment="1">
      <alignment horizontal="center"/>
    </xf>
    <xf numFmtId="0" fontId="8" fillId="0" borderId="0" xfId="2" applyFont="1" applyAlignment="1">
      <alignment vertical="top" wrapText="1"/>
    </xf>
    <xf numFmtId="0" fontId="1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vertical="top"/>
    </xf>
    <xf numFmtId="0" fontId="1" fillId="0" borderId="0" xfId="2" applyFont="1" applyAlignment="1">
      <alignment horizontal="center"/>
    </xf>
    <xf numFmtId="0" fontId="1" fillId="0" borderId="0" xfId="2" applyFont="1"/>
    <xf numFmtId="0" fontId="2" fillId="0" borderId="0" xfId="2" applyFont="1" applyAlignment="1">
      <alignment horizontal="center"/>
    </xf>
    <xf numFmtId="164" fontId="2" fillId="0" borderId="13" xfId="1" applyNumberFormat="1" applyFont="1" applyBorder="1" applyAlignment="1">
      <alignment horizontal="right" vertical="center"/>
    </xf>
    <xf numFmtId="0" fontId="2" fillId="2" borderId="3" xfId="2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/>
    </xf>
    <xf numFmtId="0" fontId="11" fillId="0" borderId="0" xfId="5" applyFont="1" applyAlignment="1">
      <alignment vertical="center"/>
    </xf>
    <xf numFmtId="0" fontId="2" fillId="2" borderId="0" xfId="2" applyFont="1" applyFill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0" borderId="7" xfId="2" applyFont="1" applyBorder="1" applyAlignment="1">
      <alignment vertical="center"/>
    </xf>
    <xf numFmtId="0" fontId="1" fillId="0" borderId="23" xfId="2" applyFont="1" applyBorder="1" applyAlignment="1">
      <alignment vertical="center"/>
    </xf>
    <xf numFmtId="164" fontId="1" fillId="0" borderId="24" xfId="1" applyNumberFormat="1" applyFont="1" applyBorder="1" applyAlignment="1">
      <alignment vertical="center"/>
    </xf>
    <xf numFmtId="0" fontId="1" fillId="0" borderId="25" xfId="2" applyFont="1" applyBorder="1" applyAlignment="1">
      <alignment vertical="center"/>
    </xf>
    <xf numFmtId="0" fontId="13" fillId="0" borderId="0" xfId="3" applyFont="1" applyAlignment="1">
      <alignment vertical="center"/>
    </xf>
    <xf numFmtId="0" fontId="1" fillId="0" borderId="25" xfId="2" applyFont="1" applyBorder="1" applyAlignment="1">
      <alignment horizontal="right" vertical="center"/>
    </xf>
    <xf numFmtId="0" fontId="2" fillId="4" borderId="7" xfId="2" applyFont="1" applyFill="1" applyBorder="1" applyAlignment="1">
      <alignment vertical="center"/>
    </xf>
    <xf numFmtId="0" fontId="2" fillId="4" borderId="25" xfId="2" applyFont="1" applyFill="1" applyBorder="1" applyAlignment="1">
      <alignment vertical="center"/>
    </xf>
    <xf numFmtId="164" fontId="2" fillId="4" borderId="24" xfId="1" applyNumberFormat="1" applyFont="1" applyFill="1" applyBorder="1" applyAlignment="1">
      <alignment vertical="center"/>
    </xf>
    <xf numFmtId="0" fontId="1" fillId="0" borderId="12" xfId="2" applyFont="1" applyBorder="1" applyAlignment="1">
      <alignment vertical="center"/>
    </xf>
    <xf numFmtId="0" fontId="1" fillId="0" borderId="13" xfId="2" applyFont="1" applyBorder="1" applyAlignment="1">
      <alignment vertical="center"/>
    </xf>
    <xf numFmtId="0" fontId="1" fillId="0" borderId="14" xfId="2" applyFont="1" applyBorder="1" applyAlignment="1">
      <alignment vertical="center"/>
    </xf>
    <xf numFmtId="164" fontId="1" fillId="0" borderId="14" xfId="1" applyNumberFormat="1" applyFont="1" applyBorder="1" applyAlignment="1">
      <alignment vertical="center"/>
    </xf>
    <xf numFmtId="0" fontId="12" fillId="0" borderId="3" xfId="2" applyFont="1" applyBorder="1" applyAlignment="1">
      <alignment horizontal="left" vertical="center"/>
    </xf>
    <xf numFmtId="0" fontId="12" fillId="0" borderId="4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4" fillId="0" borderId="2" xfId="2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164" fontId="12" fillId="0" borderId="1" xfId="1" applyNumberFormat="1" applyFont="1" applyBorder="1" applyAlignment="1">
      <alignment horizontal="left" vertical="center"/>
    </xf>
    <xf numFmtId="0" fontId="1" fillId="0" borderId="6" xfId="2" applyFont="1" applyBorder="1" applyAlignment="1">
      <alignment vertical="center"/>
    </xf>
    <xf numFmtId="0" fontId="1" fillId="0" borderId="26" xfId="2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0" fontId="1" fillId="0" borderId="27" xfId="2" applyFont="1" applyBorder="1" applyAlignment="1">
      <alignment vertical="center"/>
    </xf>
    <xf numFmtId="0" fontId="1" fillId="0" borderId="0" xfId="2" applyFont="1" applyAlignment="1">
      <alignment vertical="center" wrapText="1"/>
    </xf>
    <xf numFmtId="0" fontId="1" fillId="0" borderId="7" xfId="2" applyFont="1" applyBorder="1" applyAlignment="1">
      <alignment vertical="center" wrapText="1"/>
    </xf>
    <xf numFmtId="0" fontId="1" fillId="0" borderId="18" xfId="2" applyFont="1" applyBorder="1" applyAlignment="1">
      <alignment vertical="center"/>
    </xf>
    <xf numFmtId="0" fontId="1" fillId="4" borderId="0" xfId="2" applyFont="1" applyFill="1" applyAlignment="1">
      <alignment vertical="center"/>
    </xf>
    <xf numFmtId="0" fontId="2" fillId="4" borderId="0" xfId="2" applyFont="1" applyFill="1"/>
    <xf numFmtId="0" fontId="1" fillId="4" borderId="18" xfId="2" applyFont="1" applyFill="1" applyBorder="1" applyAlignment="1">
      <alignment vertical="center"/>
    </xf>
    <xf numFmtId="164" fontId="2" fillId="4" borderId="5" xfId="1" applyNumberFormat="1" applyFont="1" applyFill="1" applyBorder="1" applyAlignment="1">
      <alignment vertical="center"/>
    </xf>
    <xf numFmtId="0" fontId="14" fillId="0" borderId="6" xfId="2" applyFont="1" applyBorder="1" applyAlignment="1">
      <alignment vertical="center"/>
    </xf>
    <xf numFmtId="0" fontId="1" fillId="0" borderId="27" xfId="2" applyFont="1" applyBorder="1" applyAlignment="1">
      <alignment horizontal="right" vertical="center"/>
    </xf>
    <xf numFmtId="0" fontId="1" fillId="0" borderId="18" xfId="2" applyFont="1" applyBorder="1" applyAlignment="1">
      <alignment horizontal="right" vertical="center"/>
    </xf>
    <xf numFmtId="0" fontId="11" fillId="0" borderId="0" xfId="2" applyFont="1" applyAlignment="1">
      <alignment vertical="top"/>
    </xf>
    <xf numFmtId="0" fontId="1" fillId="0" borderId="7" xfId="5" applyFont="1" applyBorder="1" applyAlignment="1">
      <alignment vertical="top"/>
    </xf>
    <xf numFmtId="0" fontId="1" fillId="0" borderId="11" xfId="2" applyFont="1" applyBorder="1" applyAlignment="1">
      <alignment horizontal="center" vertical="center"/>
    </xf>
    <xf numFmtId="0" fontId="1" fillId="0" borderId="28" xfId="2" applyFont="1" applyBorder="1" applyAlignment="1">
      <alignment vertical="center"/>
    </xf>
    <xf numFmtId="164" fontId="1" fillId="0" borderId="11" xfId="1" applyNumberFormat="1" applyFont="1" applyBorder="1" applyAlignment="1">
      <alignment vertical="center"/>
    </xf>
    <xf numFmtId="0" fontId="1" fillId="4" borderId="6" xfId="2" applyFont="1" applyFill="1" applyBorder="1" applyAlignment="1">
      <alignment vertical="center"/>
    </xf>
    <xf numFmtId="0" fontId="2" fillId="4" borderId="18" xfId="2" applyFont="1" applyFill="1" applyBorder="1" applyAlignment="1">
      <alignment vertical="center"/>
    </xf>
    <xf numFmtId="0" fontId="2" fillId="0" borderId="7" xfId="2" applyFont="1" applyBorder="1" applyAlignment="1">
      <alignment vertical="center"/>
    </xf>
    <xf numFmtId="0" fontId="2" fillId="0" borderId="18" xfId="2" applyFont="1" applyBorder="1" applyAlignment="1">
      <alignment vertical="center"/>
    </xf>
    <xf numFmtId="164" fontId="2" fillId="0" borderId="5" xfId="1" applyNumberFormat="1" applyFont="1" applyBorder="1" applyAlignment="1">
      <alignment vertical="center"/>
    </xf>
    <xf numFmtId="0" fontId="2" fillId="4" borderId="12" xfId="2" applyFont="1" applyFill="1" applyBorder="1" applyAlignment="1">
      <alignment vertical="center"/>
    </xf>
    <xf numFmtId="0" fontId="1" fillId="4" borderId="13" xfId="2" applyFont="1" applyFill="1" applyBorder="1" applyAlignment="1">
      <alignment vertical="center"/>
    </xf>
    <xf numFmtId="0" fontId="2" fillId="4" borderId="14" xfId="2" applyFont="1" applyFill="1" applyBorder="1" applyAlignment="1">
      <alignment vertical="center"/>
    </xf>
    <xf numFmtId="0" fontId="2" fillId="4" borderId="28" xfId="2" applyFont="1" applyFill="1" applyBorder="1" applyAlignment="1">
      <alignment vertical="center"/>
    </xf>
    <xf numFmtId="164" fontId="2" fillId="4" borderId="11" xfId="1" applyNumberFormat="1" applyFont="1" applyFill="1" applyBorder="1" applyAlignment="1">
      <alignment vertical="center"/>
    </xf>
    <xf numFmtId="164" fontId="1" fillId="0" borderId="0" xfId="1" applyNumberFormat="1" applyFont="1" applyAlignment="1">
      <alignment vertical="center"/>
    </xf>
    <xf numFmtId="0" fontId="16" fillId="0" borderId="0" xfId="2" applyFont="1" applyAlignment="1">
      <alignment vertical="top"/>
    </xf>
    <xf numFmtId="164" fontId="16" fillId="0" borderId="0" xfId="1" applyNumberFormat="1" applyFont="1" applyAlignment="1">
      <alignment vertical="top"/>
    </xf>
    <xf numFmtId="0" fontId="1" fillId="0" borderId="0" xfId="5" applyFont="1" applyAlignment="1">
      <alignment vertical="top"/>
    </xf>
    <xf numFmtId="0" fontId="16" fillId="0" borderId="0" xfId="5" applyFont="1" applyAlignment="1">
      <alignment vertical="top"/>
    </xf>
    <xf numFmtId="0" fontId="1" fillId="0" borderId="0" xfId="2" applyFont="1" applyAlignment="1">
      <alignment horizontal="center" vertical="top"/>
    </xf>
    <xf numFmtId="164" fontId="1" fillId="0" borderId="0" xfId="1" applyNumberFormat="1" applyFont="1" applyAlignment="1">
      <alignment vertical="top"/>
    </xf>
    <xf numFmtId="0" fontId="17" fillId="0" borderId="0" xfId="2" applyFont="1" applyAlignment="1">
      <alignment vertical="top"/>
    </xf>
    <xf numFmtId="164" fontId="2" fillId="2" borderId="5" xfId="1" quotePrefix="1" applyNumberFormat="1" applyFont="1" applyFill="1" applyBorder="1" applyAlignment="1">
      <alignment horizontal="center" vertical="top"/>
    </xf>
    <xf numFmtId="0" fontId="1" fillId="0" borderId="5" xfId="2" quotePrefix="1" applyFont="1" applyBorder="1" applyAlignment="1">
      <alignment horizontal="center" vertical="center"/>
    </xf>
    <xf numFmtId="20" fontId="9" fillId="0" borderId="1" xfId="2" quotePrefix="1" applyNumberFormat="1" applyFont="1" applyBorder="1" applyAlignment="1">
      <alignment horizontal="center" vertical="center"/>
    </xf>
    <xf numFmtId="0" fontId="1" fillId="0" borderId="8" xfId="2" applyFont="1" applyBorder="1" applyAlignment="1">
      <alignment horizontal="center"/>
    </xf>
    <xf numFmtId="0" fontId="1" fillId="0" borderId="9" xfId="2" applyFont="1" applyBorder="1" applyAlignment="1">
      <alignment horizontal="center"/>
    </xf>
    <xf numFmtId="0" fontId="1" fillId="0" borderId="22" xfId="2" applyFont="1" applyBorder="1" applyAlignment="1">
      <alignment horizontal="center"/>
    </xf>
    <xf numFmtId="0" fontId="12" fillId="0" borderId="8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" fillId="0" borderId="6" xfId="2" applyFont="1" applyBorder="1" applyAlignment="1">
      <alignment horizontal="left" vertical="top" wrapText="1"/>
    </xf>
    <xf numFmtId="0" fontId="1" fillId="0" borderId="0" xfId="2" applyFont="1" applyBorder="1" applyAlignment="1">
      <alignment horizontal="left" vertical="top" wrapText="1"/>
    </xf>
    <xf numFmtId="0" fontId="1" fillId="0" borderId="7" xfId="2" applyFont="1" applyBorder="1" applyAlignment="1">
      <alignment horizontal="left" vertical="top" wrapText="1"/>
    </xf>
    <xf numFmtId="0" fontId="12" fillId="0" borderId="2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0" borderId="4" xfId="2" applyFont="1" applyBorder="1" applyAlignment="1">
      <alignment horizontal="left"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9" fillId="0" borderId="2" xfId="2" applyFont="1" applyBorder="1" applyAlignment="1">
      <alignment horizontal="left"/>
    </xf>
    <xf numFmtId="0" fontId="9" fillId="0" borderId="3" xfId="2" applyFont="1" applyBorder="1" applyAlignment="1">
      <alignment horizontal="left"/>
    </xf>
    <xf numFmtId="0" fontId="9" fillId="0" borderId="4" xfId="2" applyFont="1" applyBorder="1" applyAlignment="1">
      <alignment horizontal="left"/>
    </xf>
    <xf numFmtId="0" fontId="8" fillId="0" borderId="0" xfId="5" applyFont="1" applyAlignment="1">
      <alignment horizontal="left" vertical="top" wrapText="1"/>
    </xf>
    <xf numFmtId="0" fontId="9" fillId="2" borderId="1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9" fillId="0" borderId="8" xfId="2" applyFont="1" applyBorder="1" applyAlignment="1">
      <alignment horizontal="left"/>
    </xf>
    <xf numFmtId="0" fontId="9" fillId="0" borderId="9" xfId="2" applyFont="1" applyBorder="1" applyAlignment="1">
      <alignment horizontal="left"/>
    </xf>
    <xf numFmtId="0" fontId="9" fillId="0" borderId="10" xfId="2" applyFont="1" applyBorder="1" applyAlignment="1">
      <alignment horizontal="left"/>
    </xf>
    <xf numFmtId="0" fontId="9" fillId="0" borderId="8" xfId="2" applyFont="1" applyBorder="1" applyAlignment="1">
      <alignment horizontal="left" vertical="center"/>
    </xf>
    <xf numFmtId="0" fontId="9" fillId="0" borderId="9" xfId="2" applyFont="1" applyBorder="1" applyAlignment="1">
      <alignment horizontal="left" vertical="center"/>
    </xf>
    <xf numFmtId="0" fontId="9" fillId="0" borderId="10" xfId="2" applyFont="1" applyBorder="1" applyAlignment="1">
      <alignment horizontal="left" vertical="center"/>
    </xf>
    <xf numFmtId="0" fontId="9" fillId="0" borderId="8" xfId="5" applyFont="1" applyBorder="1" applyAlignment="1">
      <alignment horizontal="left" vertical="center"/>
    </xf>
    <xf numFmtId="0" fontId="9" fillId="0" borderId="9" xfId="5" applyFont="1" applyBorder="1" applyAlignment="1">
      <alignment horizontal="left" vertical="center"/>
    </xf>
    <xf numFmtId="0" fontId="9" fillId="0" borderId="10" xfId="5" applyFont="1" applyBorder="1" applyAlignment="1">
      <alignment horizontal="left" vertical="center"/>
    </xf>
    <xf numFmtId="0" fontId="8" fillId="0" borderId="7" xfId="5" applyFont="1" applyBorder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9" fillId="2" borderId="2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12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horizontal="center" vertical="center"/>
    </xf>
    <xf numFmtId="0" fontId="8" fillId="0" borderId="0" xfId="2" applyFont="1" applyAlignment="1">
      <alignment horizontal="justify" vertical="top" wrapText="1"/>
    </xf>
    <xf numFmtId="0" fontId="8" fillId="0" borderId="7" xfId="2" applyFont="1" applyBorder="1" applyAlignment="1">
      <alignment horizontal="justify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9" fillId="0" borderId="10" xfId="2" applyFont="1" applyBorder="1" applyAlignment="1">
      <alignment horizontal="left" vertical="top" wrapText="1"/>
    </xf>
    <xf numFmtId="0" fontId="1" fillId="0" borderId="2" xfId="5" applyFont="1" applyBorder="1" applyAlignment="1">
      <alignment horizontal="center"/>
    </xf>
    <xf numFmtId="0" fontId="1" fillId="0" borderId="3" xfId="5" applyFont="1" applyBorder="1" applyAlignment="1">
      <alignment horizontal="center"/>
    </xf>
    <xf numFmtId="0" fontId="1" fillId="0" borderId="4" xfId="5" applyFont="1" applyBorder="1" applyAlignment="1">
      <alignment horizontal="center"/>
    </xf>
    <xf numFmtId="0" fontId="2" fillId="0" borderId="8" xfId="5" applyFont="1" applyBorder="1" applyAlignment="1">
      <alignment horizontal="left"/>
    </xf>
    <xf numFmtId="0" fontId="2" fillId="0" borderId="9" xfId="5" applyFont="1" applyBorder="1" applyAlignment="1">
      <alignment horizontal="left"/>
    </xf>
    <xf numFmtId="0" fontId="2" fillId="0" borderId="10" xfId="5" applyFont="1" applyBorder="1" applyAlignment="1">
      <alignment horizontal="left"/>
    </xf>
    <xf numFmtId="0" fontId="1" fillId="0" borderId="6" xfId="5" applyFont="1" applyBorder="1" applyAlignment="1">
      <alignment horizontal="left" vertical="top" wrapText="1"/>
    </xf>
    <xf numFmtId="0" fontId="1" fillId="0" borderId="0" xfId="5" applyFont="1" applyBorder="1" applyAlignment="1">
      <alignment horizontal="left" vertical="top" wrapText="1"/>
    </xf>
    <xf numFmtId="0" fontId="1" fillId="0" borderId="7" xfId="5" applyFont="1" applyBorder="1" applyAlignment="1">
      <alignment horizontal="left" vertical="top" wrapText="1"/>
    </xf>
    <xf numFmtId="0" fontId="1" fillId="0" borderId="6" xfId="5" applyFont="1" applyBorder="1" applyAlignment="1">
      <alignment horizontal="left" wrapText="1"/>
    </xf>
    <xf numFmtId="0" fontId="1" fillId="0" borderId="0" xfId="5" applyFont="1" applyBorder="1" applyAlignment="1">
      <alignment horizontal="left" wrapText="1"/>
    </xf>
    <xf numFmtId="0" fontId="1" fillId="0" borderId="7" xfId="5" applyFont="1" applyBorder="1" applyAlignment="1">
      <alignment horizontal="left" wrapText="1"/>
    </xf>
    <xf numFmtId="0" fontId="2" fillId="0" borderId="2" xfId="5" applyFont="1" applyBorder="1" applyAlignment="1">
      <alignment horizontal="left"/>
    </xf>
    <xf numFmtId="0" fontId="2" fillId="0" borderId="3" xfId="5" applyFont="1" applyBorder="1" applyAlignment="1">
      <alignment horizontal="left"/>
    </xf>
    <xf numFmtId="0" fontId="2" fillId="0" borderId="4" xfId="5" applyFont="1" applyBorder="1" applyAlignment="1">
      <alignment horizontal="left"/>
    </xf>
    <xf numFmtId="0" fontId="2" fillId="2" borderId="1" xfId="5" applyFont="1" applyFill="1" applyBorder="1" applyAlignment="1">
      <alignment horizontal="center" vertical="center"/>
    </xf>
    <xf numFmtId="0" fontId="2" fillId="2" borderId="5" xfId="5" applyFont="1" applyFill="1" applyBorder="1" applyAlignment="1">
      <alignment horizontal="center" vertical="center"/>
    </xf>
    <xf numFmtId="0" fontId="2" fillId="2" borderId="2" xfId="5" applyFont="1" applyFill="1" applyBorder="1" applyAlignment="1">
      <alignment horizontal="center" vertical="center"/>
    </xf>
    <xf numFmtId="0" fontId="2" fillId="2" borderId="3" xfId="5" applyFont="1" applyFill="1" applyBorder="1" applyAlignment="1">
      <alignment horizontal="center" vertical="center"/>
    </xf>
    <xf numFmtId="0" fontId="2" fillId="2" borderId="4" xfId="5" applyFont="1" applyFill="1" applyBorder="1" applyAlignment="1">
      <alignment horizontal="center" vertical="center"/>
    </xf>
    <xf numFmtId="0" fontId="2" fillId="2" borderId="6" xfId="5" applyFont="1" applyFill="1" applyBorder="1" applyAlignment="1">
      <alignment horizontal="center" vertical="center"/>
    </xf>
    <xf numFmtId="0" fontId="2" fillId="2" borderId="0" xfId="5" applyFont="1" applyFill="1" applyAlignment="1">
      <alignment horizontal="center" vertical="center"/>
    </xf>
    <xf numFmtId="0" fontId="2" fillId="2" borderId="7" xfId="5" applyFont="1" applyFill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15" fontId="25" fillId="0" borderId="0" xfId="2" quotePrefix="1" applyNumberFormat="1" applyFont="1" applyAlignment="1">
      <alignment horizontal="center" vertical="center"/>
    </xf>
    <xf numFmtId="0" fontId="25" fillId="0" borderId="0" xfId="2" applyFont="1" applyAlignment="1">
      <alignment vertical="center"/>
    </xf>
    <xf numFmtId="0" fontId="25" fillId="0" borderId="0" xfId="2" applyFont="1" applyAlignment="1">
      <alignment horizontal="center" vertical="center"/>
    </xf>
    <xf numFmtId="0" fontId="25" fillId="0" borderId="0" xfId="5" applyFont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164" fontId="25" fillId="0" borderId="0" xfId="1" applyNumberFormat="1" applyFont="1" applyAlignment="1">
      <alignment horizontal="center" vertical="center"/>
    </xf>
  </cellXfs>
  <cellStyles count="6">
    <cellStyle name="Comma" xfId="1" builtinId="3"/>
    <cellStyle name="Normal" xfId="0" builtinId="0"/>
    <cellStyle name="Normal 2 2" xfId="2"/>
    <cellStyle name="Normal 2 2 3" xfId="3"/>
    <cellStyle name="Normal 2 3" xfId="4"/>
    <cellStyle name="Normal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:\D:\C:\2009\SE%20Risiko%20Kredit\Impact%20Study\Mandiri_2009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Results"/>
      <sheetName val="Checks"/>
      <sheetName val="Parameters"/>
      <sheetName val="Related entities"/>
      <sheetName val="Current"/>
      <sheetName val="Current Securitisation"/>
      <sheetName val="Standardised"/>
      <sheetName val="Standardised Securitisation"/>
      <sheetName val="Operational 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3"/>
  <sheetViews>
    <sheetView showGridLines="0" tabSelected="1" topLeftCell="A54" zoomScale="70" zoomScaleNormal="70" workbookViewId="0">
      <selection activeCell="F86" sqref="F86"/>
    </sheetView>
  </sheetViews>
  <sheetFormatPr defaultColWidth="9.140625" defaultRowHeight="16.5"/>
  <cols>
    <col min="1" max="1" width="4.85546875" style="154" customWidth="1"/>
    <col min="2" max="3" width="2.42578125" style="155" customWidth="1"/>
    <col min="4" max="4" width="93" style="155" customWidth="1"/>
    <col min="5" max="5" width="1.42578125" style="155" hidden="1" customWidth="1"/>
    <col min="6" max="6" width="38.85546875" style="3" customWidth="1"/>
    <col min="7" max="7" width="104.42578125" style="155" customWidth="1"/>
    <col min="8" max="8" width="9.140625" style="155"/>
    <col min="9" max="9" width="36.140625" style="155" customWidth="1"/>
    <col min="10" max="16384" width="9.140625" style="155"/>
  </cols>
  <sheetData>
    <row r="1" spans="1:7" s="151" customFormat="1" ht="20.25" customHeight="1">
      <c r="A1" s="296" t="s">
        <v>0</v>
      </c>
      <c r="B1" s="296"/>
      <c r="C1" s="296"/>
      <c r="D1" s="296"/>
      <c r="E1" s="296"/>
      <c r="F1" s="296"/>
    </row>
    <row r="2" spans="1:7" ht="7.5" customHeight="1">
      <c r="A2" s="299"/>
      <c r="B2" s="299"/>
      <c r="C2" s="299"/>
      <c r="D2" s="299"/>
      <c r="E2" s="299"/>
      <c r="F2" s="302"/>
    </row>
    <row r="3" spans="1:7" s="151" customFormat="1" ht="20.25" customHeight="1">
      <c r="A3" s="296" t="s">
        <v>187</v>
      </c>
      <c r="B3" s="296"/>
      <c r="C3" s="296"/>
      <c r="D3" s="296"/>
      <c r="E3" s="296"/>
      <c r="F3" s="296"/>
    </row>
    <row r="4" spans="1:7" s="151" customFormat="1" ht="20.25" customHeight="1">
      <c r="A4" s="297" t="s">
        <v>186</v>
      </c>
      <c r="B4" s="296"/>
      <c r="C4" s="296"/>
      <c r="D4" s="296"/>
      <c r="E4" s="296"/>
      <c r="F4" s="296"/>
    </row>
    <row r="5" spans="1:7" ht="20.25" customHeight="1">
      <c r="D5" s="156"/>
      <c r="E5" s="156"/>
      <c r="F5" s="157" t="s">
        <v>1</v>
      </c>
    </row>
    <row r="6" spans="1:7" s="152" customFormat="1" ht="20.25" customHeight="1">
      <c r="A6" s="234" t="s">
        <v>2</v>
      </c>
      <c r="B6" s="236" t="s">
        <v>3</v>
      </c>
      <c r="C6" s="237"/>
      <c r="D6" s="238"/>
      <c r="E6" s="158"/>
      <c r="F6" s="159" t="s">
        <v>4</v>
      </c>
      <c r="G6" s="160"/>
    </row>
    <row r="7" spans="1:7" s="152" customFormat="1" ht="20.25" customHeight="1">
      <c r="A7" s="235"/>
      <c r="B7" s="239"/>
      <c r="C7" s="240"/>
      <c r="D7" s="241"/>
      <c r="E7" s="161" t="s">
        <v>5</v>
      </c>
      <c r="F7" s="219" t="s">
        <v>186</v>
      </c>
    </row>
    <row r="8" spans="1:7" ht="6.75" customHeight="1">
      <c r="A8" s="222"/>
      <c r="B8" s="223"/>
      <c r="C8" s="223"/>
      <c r="D8" s="223"/>
      <c r="E8" s="223"/>
      <c r="F8" s="224"/>
    </row>
    <row r="9" spans="1:7" s="151" customFormat="1" ht="19.5" customHeight="1">
      <c r="A9" s="225" t="s">
        <v>6</v>
      </c>
      <c r="B9" s="226"/>
      <c r="C9" s="226"/>
      <c r="D9" s="226"/>
      <c r="E9" s="226"/>
      <c r="F9" s="227"/>
    </row>
    <row r="10" spans="1:7" s="151" customFormat="1" ht="19.5" customHeight="1">
      <c r="A10" s="162" t="s">
        <v>7</v>
      </c>
      <c r="B10" s="163" t="s">
        <v>8</v>
      </c>
      <c r="D10" s="163"/>
      <c r="E10" s="164">
        <v>100</v>
      </c>
      <c r="F10" s="165">
        <v>555253</v>
      </c>
    </row>
    <row r="11" spans="1:7" s="151" customFormat="1" ht="19.5" customHeight="1">
      <c r="A11" s="162" t="s">
        <v>9</v>
      </c>
      <c r="B11" s="163" t="s">
        <v>10</v>
      </c>
      <c r="C11" s="163"/>
      <c r="D11" s="163"/>
      <c r="E11" s="166">
        <v>120</v>
      </c>
      <c r="F11" s="165">
        <v>1374192</v>
      </c>
    </row>
    <row r="12" spans="1:7" s="151" customFormat="1" ht="19.5" customHeight="1">
      <c r="A12" s="162" t="s">
        <v>11</v>
      </c>
      <c r="B12" s="163" t="s">
        <v>12</v>
      </c>
      <c r="C12" s="163"/>
      <c r="D12" s="163"/>
      <c r="E12" s="166">
        <v>130</v>
      </c>
      <c r="F12" s="165">
        <v>1248162</v>
      </c>
    </row>
    <row r="13" spans="1:7" s="151" customFormat="1" ht="19.5" customHeight="1">
      <c r="A13" s="162" t="s">
        <v>13</v>
      </c>
      <c r="B13" s="163" t="s">
        <v>14</v>
      </c>
      <c r="C13" s="163"/>
      <c r="D13" s="163"/>
      <c r="E13" s="166">
        <v>135</v>
      </c>
      <c r="F13" s="165">
        <v>0</v>
      </c>
    </row>
    <row r="14" spans="1:7" s="151" customFormat="1" ht="19.5" customHeight="1">
      <c r="A14" s="162" t="s">
        <v>15</v>
      </c>
      <c r="B14" s="163" t="s">
        <v>16</v>
      </c>
      <c r="C14" s="163"/>
      <c r="D14" s="163"/>
      <c r="E14" s="166"/>
      <c r="F14" s="165">
        <v>1722832</v>
      </c>
    </row>
    <row r="15" spans="1:7" s="151" customFormat="1" ht="19.5" customHeight="1">
      <c r="A15" s="162" t="s">
        <v>17</v>
      </c>
      <c r="B15" s="163" t="s">
        <v>18</v>
      </c>
      <c r="C15" s="163"/>
      <c r="D15" s="163"/>
      <c r="E15" s="166"/>
      <c r="F15" s="165">
        <v>776126</v>
      </c>
    </row>
    <row r="16" spans="1:7" s="151" customFormat="1" ht="19.5" customHeight="1">
      <c r="A16" s="162" t="s">
        <v>19</v>
      </c>
      <c r="B16" s="228" t="s">
        <v>20</v>
      </c>
      <c r="C16" s="229"/>
      <c r="D16" s="230"/>
      <c r="E16" s="166">
        <v>143</v>
      </c>
      <c r="F16" s="165">
        <v>3921665</v>
      </c>
    </row>
    <row r="17" spans="1:6" s="151" customFormat="1" ht="19.5" customHeight="1">
      <c r="A17" s="162" t="s">
        <v>21</v>
      </c>
      <c r="B17" s="163" t="s">
        <v>22</v>
      </c>
      <c r="C17" s="163"/>
      <c r="D17" s="163"/>
      <c r="E17" s="166">
        <v>144</v>
      </c>
      <c r="F17" s="165">
        <v>0</v>
      </c>
    </row>
    <row r="18" spans="1:6" s="151" customFormat="1" ht="19.5" customHeight="1">
      <c r="A18" s="162" t="s">
        <v>23</v>
      </c>
      <c r="B18" s="163" t="s">
        <v>24</v>
      </c>
      <c r="C18" s="163"/>
      <c r="D18" s="163"/>
      <c r="E18" s="166">
        <v>145</v>
      </c>
      <c r="F18" s="165">
        <v>19820787</v>
      </c>
    </row>
    <row r="19" spans="1:6" s="151" customFormat="1" ht="19.5" customHeight="1">
      <c r="A19" s="220" t="s">
        <v>25</v>
      </c>
      <c r="B19" s="163" t="s">
        <v>26</v>
      </c>
      <c r="C19" s="163"/>
      <c r="D19" s="163"/>
      <c r="E19" s="166"/>
      <c r="F19" s="165">
        <v>0</v>
      </c>
    </row>
    <row r="20" spans="1:6" s="151" customFormat="1" ht="19.5" customHeight="1">
      <c r="A20" s="220" t="s">
        <v>27</v>
      </c>
      <c r="B20" s="163" t="s">
        <v>28</v>
      </c>
      <c r="C20" s="163"/>
      <c r="D20" s="163"/>
      <c r="E20" s="166">
        <v>160</v>
      </c>
      <c r="F20" s="165">
        <v>500</v>
      </c>
    </row>
    <row r="21" spans="1:6" s="151" customFormat="1" ht="19.5" customHeight="1">
      <c r="A21" s="220" t="s">
        <v>29</v>
      </c>
      <c r="B21" s="163" t="s">
        <v>30</v>
      </c>
      <c r="C21" s="167"/>
      <c r="D21" s="163"/>
      <c r="E21" s="166"/>
      <c r="F21" s="165">
        <v>136931</v>
      </c>
    </row>
    <row r="22" spans="1:6" s="151" customFormat="1" ht="19.5" customHeight="1">
      <c r="A22" s="220" t="s">
        <v>31</v>
      </c>
      <c r="B22" s="163" t="s">
        <v>32</v>
      </c>
      <c r="C22" s="163"/>
      <c r="D22" s="163"/>
      <c r="E22" s="166">
        <v>166</v>
      </c>
      <c r="F22" s="165">
        <v>1025410</v>
      </c>
    </row>
    <row r="23" spans="1:6" s="151" customFormat="1" ht="19.5" customHeight="1">
      <c r="A23" s="162"/>
      <c r="B23" s="151" t="s">
        <v>33</v>
      </c>
      <c r="C23" s="151" t="s">
        <v>16</v>
      </c>
      <c r="D23" s="163"/>
      <c r="E23" s="166"/>
      <c r="F23" s="165">
        <v>575</v>
      </c>
    </row>
    <row r="24" spans="1:6" s="151" customFormat="1" ht="19.5" customHeight="1">
      <c r="A24" s="162"/>
      <c r="B24" s="151" t="s">
        <v>34</v>
      </c>
      <c r="C24" s="151" t="s">
        <v>35</v>
      </c>
      <c r="D24" s="163"/>
      <c r="E24" s="166"/>
      <c r="F24" s="165">
        <v>1023739</v>
      </c>
    </row>
    <row r="25" spans="1:6" s="151" customFormat="1" ht="19.5" customHeight="1">
      <c r="A25" s="162"/>
      <c r="B25" s="151" t="s">
        <v>36</v>
      </c>
      <c r="C25" s="151" t="s">
        <v>37</v>
      </c>
      <c r="D25" s="163"/>
      <c r="E25" s="166"/>
      <c r="F25" s="165">
        <v>1096</v>
      </c>
    </row>
    <row r="26" spans="1:6" s="151" customFormat="1" ht="19.5" customHeight="1">
      <c r="A26" s="220" t="s">
        <v>38</v>
      </c>
      <c r="B26" s="151" t="s">
        <v>39</v>
      </c>
      <c r="C26" s="163"/>
      <c r="D26" s="163"/>
      <c r="E26" s="166">
        <v>173</v>
      </c>
      <c r="F26" s="165">
        <v>36814</v>
      </c>
    </row>
    <row r="27" spans="1:6" s="151" customFormat="1" ht="19.5" customHeight="1">
      <c r="A27" s="162"/>
      <c r="B27" s="163" t="s">
        <v>40</v>
      </c>
      <c r="C27" s="163"/>
      <c r="D27" s="163"/>
      <c r="E27" s="166">
        <v>175</v>
      </c>
      <c r="F27" s="165">
        <v>33793</v>
      </c>
    </row>
    <row r="28" spans="1:6" s="151" customFormat="1" ht="19.5" customHeight="1">
      <c r="A28" s="220" t="s">
        <v>41</v>
      </c>
      <c r="B28" s="163" t="s">
        <v>42</v>
      </c>
      <c r="C28" s="163"/>
      <c r="D28" s="163"/>
      <c r="E28" s="166">
        <v>174</v>
      </c>
      <c r="F28" s="165">
        <v>359373</v>
      </c>
    </row>
    <row r="29" spans="1:6" s="151" customFormat="1" ht="19.5" customHeight="1">
      <c r="A29" s="162"/>
      <c r="B29" s="163" t="s">
        <v>43</v>
      </c>
      <c r="C29" s="163"/>
      <c r="D29" s="163"/>
      <c r="E29" s="166">
        <v>200</v>
      </c>
      <c r="F29" s="165">
        <v>238226</v>
      </c>
    </row>
    <row r="30" spans="1:6" s="151" customFormat="1" ht="19.5" customHeight="1">
      <c r="A30" s="220" t="s">
        <v>44</v>
      </c>
      <c r="B30" s="151" t="s">
        <v>45</v>
      </c>
      <c r="D30" s="163"/>
      <c r="E30" s="166"/>
      <c r="F30" s="165">
        <v>437</v>
      </c>
    </row>
    <row r="31" spans="1:6" s="151" customFormat="1" ht="19.5" customHeight="1">
      <c r="A31" s="162"/>
      <c r="B31" s="151" t="s">
        <v>33</v>
      </c>
      <c r="C31" s="151" t="s">
        <v>46</v>
      </c>
      <c r="D31" s="163"/>
      <c r="E31" s="166">
        <v>201</v>
      </c>
      <c r="F31" s="165">
        <v>437</v>
      </c>
    </row>
    <row r="32" spans="1:6" s="151" customFormat="1" ht="19.5" customHeight="1">
      <c r="A32" s="162"/>
      <c r="B32" s="151" t="s">
        <v>34</v>
      </c>
      <c r="C32" s="151" t="s">
        <v>47</v>
      </c>
      <c r="D32" s="163"/>
      <c r="E32" s="166">
        <v>202</v>
      </c>
      <c r="F32" s="165">
        <v>0</v>
      </c>
    </row>
    <row r="33" spans="1:6" s="151" customFormat="1" ht="19.5" customHeight="1">
      <c r="A33" s="162"/>
      <c r="B33" s="151" t="s">
        <v>36</v>
      </c>
      <c r="C33" s="151" t="s">
        <v>48</v>
      </c>
      <c r="D33" s="163"/>
      <c r="E33" s="166">
        <v>206</v>
      </c>
      <c r="F33" s="165">
        <v>0</v>
      </c>
    </row>
    <row r="34" spans="1:6" s="151" customFormat="1" ht="18.75">
      <c r="A34" s="162"/>
      <c r="B34" s="151" t="s">
        <v>49</v>
      </c>
      <c r="C34" s="151" t="s">
        <v>50</v>
      </c>
      <c r="D34" s="163"/>
      <c r="E34" s="166">
        <v>212</v>
      </c>
      <c r="F34" s="165">
        <v>0</v>
      </c>
    </row>
    <row r="35" spans="1:6" s="151" customFormat="1" ht="19.5" customHeight="1">
      <c r="A35" s="220" t="s">
        <v>51</v>
      </c>
      <c r="B35" s="151" t="s">
        <v>52</v>
      </c>
      <c r="D35" s="163"/>
      <c r="E35" s="168">
        <v>213</v>
      </c>
      <c r="F35" s="165">
        <v>210797</v>
      </c>
    </row>
    <row r="36" spans="1:6" s="151" customFormat="1" ht="19.5" customHeight="1">
      <c r="A36" s="162"/>
      <c r="B36" s="169" t="s">
        <v>53</v>
      </c>
      <c r="C36" s="169"/>
      <c r="D36" s="169"/>
      <c r="E36" s="170">
        <v>214</v>
      </c>
      <c r="F36" s="171">
        <f>F10+F11+F12+F13+F14+F15+F16+F17+F18+F19+F20+F21-F22+F26-F27+F28-F29+F30+F35</f>
        <v>28866440</v>
      </c>
    </row>
    <row r="37" spans="1:6" s="151" customFormat="1" ht="19.5" customHeight="1">
      <c r="A37" s="162"/>
      <c r="B37" s="172"/>
      <c r="C37" s="173"/>
      <c r="D37" s="174"/>
      <c r="F37" s="175"/>
    </row>
    <row r="38" spans="1:6" s="151" customFormat="1" ht="19.5" customHeight="1">
      <c r="A38" s="231" t="s">
        <v>54</v>
      </c>
      <c r="B38" s="232"/>
      <c r="C38" s="232"/>
      <c r="D38" s="232"/>
      <c r="E38" s="232"/>
      <c r="F38" s="233"/>
    </row>
    <row r="39" spans="1:6" s="151" customFormat="1" ht="19.5" customHeight="1">
      <c r="A39" s="178"/>
      <c r="B39" s="179" t="s">
        <v>55</v>
      </c>
      <c r="C39" s="176"/>
      <c r="D39" s="177"/>
      <c r="E39" s="180"/>
      <c r="F39" s="181"/>
    </row>
    <row r="40" spans="1:6" s="151" customFormat="1" ht="19.5" customHeight="1">
      <c r="A40" s="220" t="s">
        <v>56</v>
      </c>
      <c r="B40" s="182" t="s">
        <v>57</v>
      </c>
      <c r="D40" s="163"/>
      <c r="E40" s="183">
        <v>300</v>
      </c>
      <c r="F40" s="184">
        <v>3751723</v>
      </c>
    </row>
    <row r="41" spans="1:6" s="151" customFormat="1" ht="19.5" customHeight="1">
      <c r="A41" s="220" t="s">
        <v>58</v>
      </c>
      <c r="B41" s="182" t="s">
        <v>59</v>
      </c>
      <c r="D41" s="163"/>
      <c r="E41" s="185">
        <v>320</v>
      </c>
      <c r="F41" s="184">
        <v>9761053</v>
      </c>
    </row>
    <row r="42" spans="1:6" s="151" customFormat="1" ht="19.5" customHeight="1">
      <c r="A42" s="220" t="s">
        <v>60</v>
      </c>
      <c r="B42" s="182" t="s">
        <v>61</v>
      </c>
      <c r="D42" s="163"/>
      <c r="E42" s="185">
        <v>330</v>
      </c>
      <c r="F42" s="184">
        <v>9898216</v>
      </c>
    </row>
    <row r="43" spans="1:6" s="151" customFormat="1" ht="19.5" customHeight="1">
      <c r="A43" s="220" t="s">
        <v>62</v>
      </c>
      <c r="B43" s="182" t="s">
        <v>63</v>
      </c>
      <c r="D43" s="163"/>
      <c r="E43" s="185"/>
      <c r="F43" s="184">
        <v>0</v>
      </c>
    </row>
    <row r="44" spans="1:6" s="151" customFormat="1" ht="19.5" customHeight="1">
      <c r="A44" s="220" t="s">
        <v>64</v>
      </c>
      <c r="B44" s="182" t="s">
        <v>65</v>
      </c>
      <c r="D44" s="163"/>
      <c r="E44" s="185">
        <v>340</v>
      </c>
      <c r="F44" s="184">
        <v>627</v>
      </c>
    </row>
    <row r="45" spans="1:6" s="151" customFormat="1" ht="19.5" customHeight="1">
      <c r="A45" s="220" t="s">
        <v>66</v>
      </c>
      <c r="B45" s="182" t="s">
        <v>67</v>
      </c>
      <c r="D45" s="163"/>
      <c r="E45" s="185">
        <v>350</v>
      </c>
      <c r="F45" s="184">
        <v>952106</v>
      </c>
    </row>
    <row r="46" spans="1:6" s="151" customFormat="1" ht="19.5" customHeight="1">
      <c r="A46" s="220" t="s">
        <v>68</v>
      </c>
      <c r="B46" s="182" t="s">
        <v>69</v>
      </c>
      <c r="D46" s="163"/>
      <c r="E46" s="183">
        <v>351</v>
      </c>
      <c r="F46" s="184">
        <v>0</v>
      </c>
    </row>
    <row r="47" spans="1:6" s="151" customFormat="1" ht="19.5" customHeight="1">
      <c r="A47" s="220" t="s">
        <v>70</v>
      </c>
      <c r="B47" s="182" t="s">
        <v>71</v>
      </c>
      <c r="C47" s="186"/>
      <c r="D47" s="187"/>
      <c r="E47" s="185">
        <v>352</v>
      </c>
      <c r="F47" s="184">
        <v>707900</v>
      </c>
    </row>
    <row r="48" spans="1:6" s="151" customFormat="1" ht="19.5" customHeight="1">
      <c r="A48" s="220" t="s">
        <v>72</v>
      </c>
      <c r="B48" s="182" t="s">
        <v>73</v>
      </c>
      <c r="D48" s="163"/>
      <c r="E48" s="185">
        <v>353</v>
      </c>
      <c r="F48" s="184">
        <v>0</v>
      </c>
    </row>
    <row r="49" spans="1:7" s="151" customFormat="1" ht="19.5" customHeight="1">
      <c r="A49" s="220" t="s">
        <v>25</v>
      </c>
      <c r="B49" s="182" t="s">
        <v>74</v>
      </c>
      <c r="D49" s="163"/>
      <c r="E49" s="188">
        <v>355</v>
      </c>
      <c r="F49" s="184">
        <v>0</v>
      </c>
    </row>
    <row r="50" spans="1:7" s="151" customFormat="1" ht="19.5" customHeight="1">
      <c r="A50" s="220" t="s">
        <v>27</v>
      </c>
      <c r="B50" s="182" t="s">
        <v>75</v>
      </c>
      <c r="D50" s="163"/>
      <c r="E50" s="188"/>
      <c r="F50" s="184">
        <v>0</v>
      </c>
    </row>
    <row r="51" spans="1:7" s="151" customFormat="1" ht="19.5" customHeight="1">
      <c r="A51" s="220" t="s">
        <v>29</v>
      </c>
      <c r="B51" s="182" t="s">
        <v>76</v>
      </c>
      <c r="D51" s="163"/>
      <c r="E51" s="188">
        <v>370</v>
      </c>
      <c r="F51" s="184">
        <v>116</v>
      </c>
    </row>
    <row r="52" spans="1:7" s="151" customFormat="1" ht="18.75">
      <c r="A52" s="220" t="s">
        <v>31</v>
      </c>
      <c r="B52" s="182" t="s">
        <v>77</v>
      </c>
      <c r="D52" s="163"/>
      <c r="E52" s="183"/>
      <c r="F52" s="184">
        <v>0</v>
      </c>
    </row>
    <row r="53" spans="1:7" s="151" customFormat="1" ht="19.5" customHeight="1">
      <c r="A53" s="220" t="s">
        <v>38</v>
      </c>
      <c r="B53" s="182" t="s">
        <v>78</v>
      </c>
      <c r="D53" s="163"/>
      <c r="E53" s="185">
        <v>394</v>
      </c>
      <c r="F53" s="184">
        <v>627583</v>
      </c>
    </row>
    <row r="54" spans="1:7" s="151" customFormat="1" ht="19.5" customHeight="1">
      <c r="A54" s="162"/>
      <c r="B54" s="189"/>
      <c r="C54" s="189"/>
      <c r="D54" s="190" t="s">
        <v>79</v>
      </c>
      <c r="E54" s="191"/>
      <c r="F54" s="192">
        <f>F40+F41+F42+F43+F44+F45+F46+F47+F48+F49+F50+F51+F52+F53</f>
        <v>25699324</v>
      </c>
    </row>
    <row r="55" spans="1:7" s="151" customFormat="1" ht="19.5" customHeight="1">
      <c r="A55" s="162"/>
      <c r="B55" s="182"/>
      <c r="D55" s="163"/>
      <c r="E55" s="183"/>
      <c r="F55" s="184"/>
    </row>
    <row r="56" spans="1:7" s="151" customFormat="1" ht="19.5" customHeight="1">
      <c r="A56" s="162"/>
      <c r="B56" s="193" t="s">
        <v>80</v>
      </c>
      <c r="D56" s="163"/>
      <c r="E56" s="185"/>
      <c r="F56" s="184"/>
    </row>
    <row r="57" spans="1:7" s="151" customFormat="1" ht="19.5" customHeight="1">
      <c r="A57" s="220" t="s">
        <v>41</v>
      </c>
      <c r="B57" s="182" t="s">
        <v>81</v>
      </c>
      <c r="D57" s="163"/>
      <c r="E57" s="185"/>
      <c r="F57" s="184">
        <v>1861250</v>
      </c>
    </row>
    <row r="58" spans="1:7" s="151" customFormat="1" ht="19.5" customHeight="1">
      <c r="A58" s="162"/>
      <c r="B58" s="182" t="s">
        <v>33</v>
      </c>
      <c r="C58" s="151" t="s">
        <v>82</v>
      </c>
      <c r="D58" s="163"/>
      <c r="E58" s="185">
        <v>421</v>
      </c>
      <c r="F58" s="184">
        <v>4000000</v>
      </c>
    </row>
    <row r="59" spans="1:7" s="151" customFormat="1" ht="19.5" customHeight="1">
      <c r="A59" s="162"/>
      <c r="B59" s="182" t="s">
        <v>34</v>
      </c>
      <c r="C59" s="151" t="s">
        <v>83</v>
      </c>
      <c r="D59" s="163"/>
      <c r="E59" s="194">
        <v>422</v>
      </c>
      <c r="F59" s="184">
        <v>2138750</v>
      </c>
    </row>
    <row r="60" spans="1:7" s="151" customFormat="1" ht="19.5" customHeight="1">
      <c r="A60" s="162"/>
      <c r="B60" s="182" t="s">
        <v>36</v>
      </c>
      <c r="C60" s="151" t="s">
        <v>84</v>
      </c>
      <c r="D60" s="163"/>
      <c r="E60" s="195">
        <v>423</v>
      </c>
      <c r="F60" s="184">
        <v>0</v>
      </c>
    </row>
    <row r="61" spans="1:7" s="151" customFormat="1" ht="19.5" customHeight="1">
      <c r="A61" s="220" t="s">
        <v>44</v>
      </c>
      <c r="B61" s="182" t="s">
        <v>85</v>
      </c>
      <c r="D61" s="163"/>
      <c r="E61" s="183"/>
      <c r="F61" s="184">
        <v>15002</v>
      </c>
    </row>
    <row r="62" spans="1:7" s="151" customFormat="1" ht="19.5" customHeight="1">
      <c r="A62" s="162"/>
      <c r="B62" s="182" t="s">
        <v>86</v>
      </c>
      <c r="C62" s="151" t="s">
        <v>87</v>
      </c>
      <c r="D62" s="163"/>
      <c r="E62" s="185">
        <v>431</v>
      </c>
      <c r="F62" s="184">
        <v>0</v>
      </c>
    </row>
    <row r="63" spans="1:7" s="151" customFormat="1" ht="19.5" customHeight="1">
      <c r="A63" s="162"/>
      <c r="B63" s="182" t="s">
        <v>34</v>
      </c>
      <c r="C63" s="151" t="s">
        <v>88</v>
      </c>
      <c r="D63" s="163"/>
      <c r="E63" s="194">
        <v>432</v>
      </c>
      <c r="F63" s="184">
        <v>0</v>
      </c>
    </row>
    <row r="64" spans="1:7" s="151" customFormat="1" ht="19.5" customHeight="1">
      <c r="A64" s="162"/>
      <c r="B64" s="182" t="s">
        <v>36</v>
      </c>
      <c r="C64" s="151" t="s">
        <v>89</v>
      </c>
      <c r="D64" s="163"/>
      <c r="E64" s="185">
        <v>410</v>
      </c>
      <c r="F64" s="184">
        <v>15002</v>
      </c>
      <c r="G64" s="196"/>
    </row>
    <row r="65" spans="1:9" s="151" customFormat="1" ht="19.5" customHeight="1">
      <c r="A65" s="162"/>
      <c r="B65" s="182" t="s">
        <v>49</v>
      </c>
      <c r="C65" s="151" t="s">
        <v>37</v>
      </c>
      <c r="E65" s="185"/>
      <c r="F65" s="184">
        <v>0</v>
      </c>
    </row>
    <row r="66" spans="1:9" s="151" customFormat="1" ht="19.5" customHeight="1">
      <c r="A66" s="220" t="s">
        <v>51</v>
      </c>
      <c r="B66" s="182" t="s">
        <v>90</v>
      </c>
      <c r="D66" s="197"/>
      <c r="E66" s="185"/>
      <c r="F66" s="184">
        <v>-63796</v>
      </c>
      <c r="I66" s="218"/>
    </row>
    <row r="67" spans="1:9" s="151" customFormat="1" ht="19.5" customHeight="1">
      <c r="A67" s="162"/>
      <c r="B67" s="182" t="s">
        <v>91</v>
      </c>
      <c r="C67" s="151" t="s">
        <v>92</v>
      </c>
      <c r="D67" s="197"/>
      <c r="E67" s="185"/>
      <c r="F67" s="184">
        <v>0</v>
      </c>
      <c r="I67" s="196"/>
    </row>
    <row r="68" spans="1:9" s="151" customFormat="1" ht="19.5" customHeight="1">
      <c r="A68" s="162"/>
      <c r="B68" s="182" t="s">
        <v>93</v>
      </c>
      <c r="C68" s="151" t="s">
        <v>94</v>
      </c>
      <c r="D68" s="197"/>
      <c r="E68" s="185"/>
      <c r="F68" s="184">
        <v>63796</v>
      </c>
      <c r="I68" s="196"/>
    </row>
    <row r="69" spans="1:9" s="151" customFormat="1" ht="19.5" customHeight="1">
      <c r="A69" s="220" t="s">
        <v>95</v>
      </c>
      <c r="B69" s="182" t="s">
        <v>96</v>
      </c>
      <c r="D69" s="197"/>
      <c r="E69" s="185"/>
      <c r="F69" s="184">
        <v>1110021</v>
      </c>
      <c r="I69" s="196"/>
    </row>
    <row r="70" spans="1:9" s="151" customFormat="1" ht="19.5" customHeight="1">
      <c r="A70" s="162"/>
      <c r="B70" s="182" t="s">
        <v>86</v>
      </c>
      <c r="C70" s="151" t="s">
        <v>97</v>
      </c>
      <c r="D70" s="197"/>
      <c r="E70" s="185"/>
      <c r="F70" s="184">
        <v>1110021</v>
      </c>
    </row>
    <row r="71" spans="1:9" s="151" customFormat="1" ht="19.5" customHeight="1">
      <c r="A71" s="198"/>
      <c r="B71" s="172" t="s">
        <v>98</v>
      </c>
      <c r="C71" s="173" t="s">
        <v>99</v>
      </c>
      <c r="D71" s="174"/>
      <c r="E71" s="199">
        <v>456</v>
      </c>
      <c r="F71" s="200">
        <v>0</v>
      </c>
    </row>
    <row r="72" spans="1:9" s="151" customFormat="1" ht="19.5" customHeight="1">
      <c r="A72" s="220" t="s">
        <v>100</v>
      </c>
      <c r="B72" s="182" t="s">
        <v>101</v>
      </c>
      <c r="D72" s="163"/>
      <c r="E72" s="183"/>
      <c r="F72" s="184">
        <v>244639</v>
      </c>
    </row>
    <row r="73" spans="1:9" s="151" customFormat="1" ht="19.5" customHeight="1">
      <c r="A73" s="162"/>
      <c r="B73" s="182" t="s">
        <v>86</v>
      </c>
      <c r="C73" s="151" t="s">
        <v>102</v>
      </c>
      <c r="D73" s="163"/>
      <c r="E73" s="185"/>
      <c r="F73" s="184">
        <v>411865</v>
      </c>
    </row>
    <row r="74" spans="1:9" s="151" customFormat="1" ht="19.5" customHeight="1">
      <c r="A74" s="162"/>
      <c r="B74" s="182" t="s">
        <v>98</v>
      </c>
      <c r="C74" s="151" t="s">
        <v>103</v>
      </c>
      <c r="D74" s="163"/>
      <c r="E74" s="185">
        <v>452</v>
      </c>
      <c r="F74" s="184">
        <v>244639</v>
      </c>
    </row>
    <row r="75" spans="1:9" s="151" customFormat="1" ht="19.5" customHeight="1">
      <c r="A75" s="162"/>
      <c r="B75" s="182" t="s">
        <v>36</v>
      </c>
      <c r="C75" s="151" t="s">
        <v>104</v>
      </c>
      <c r="D75" s="163"/>
      <c r="E75" s="185"/>
      <c r="F75" s="184">
        <v>411865</v>
      </c>
    </row>
    <row r="76" spans="1:9" s="151" customFormat="1" ht="19.5" customHeight="1">
      <c r="A76" s="162"/>
      <c r="B76" s="201"/>
      <c r="C76" s="189"/>
      <c r="D76" s="169" t="s">
        <v>105</v>
      </c>
      <c r="E76" s="202"/>
      <c r="F76" s="192">
        <f>F57+F61+F66+F69+F72</f>
        <v>3167116</v>
      </c>
    </row>
    <row r="77" spans="1:9" s="151" customFormat="1" ht="19.5" customHeight="1">
      <c r="A77" s="162"/>
      <c r="B77" s="182"/>
      <c r="D77" s="203"/>
      <c r="E77" s="204"/>
      <c r="F77" s="205"/>
    </row>
    <row r="78" spans="1:9" s="151" customFormat="1" ht="19.5" customHeight="1">
      <c r="A78" s="198"/>
      <c r="B78" s="206" t="s">
        <v>106</v>
      </c>
      <c r="C78" s="207"/>
      <c r="D78" s="208"/>
      <c r="E78" s="209">
        <v>490</v>
      </c>
      <c r="F78" s="210">
        <f>F54+F76</f>
        <v>28866440</v>
      </c>
    </row>
    <row r="79" spans="1:9" s="151" customFormat="1" ht="19.5" customHeight="1">
      <c r="A79" s="152"/>
      <c r="F79" s="211"/>
    </row>
    <row r="80" spans="1:9" s="153" customFormat="1" ht="39.75" customHeight="1">
      <c r="A80" s="214"/>
      <c r="B80" s="215"/>
      <c r="C80" s="215"/>
      <c r="D80" s="215"/>
      <c r="E80" s="212"/>
      <c r="F80" s="213"/>
    </row>
    <row r="81" spans="1:6" s="153" customFormat="1">
      <c r="A81" s="216"/>
      <c r="B81" s="212"/>
      <c r="C81" s="212"/>
      <c r="D81" s="212"/>
      <c r="E81" s="212"/>
      <c r="F81" s="213"/>
    </row>
    <row r="82" spans="1:6" s="153" customFormat="1">
      <c r="A82" s="216"/>
      <c r="F82" s="217"/>
    </row>
    <row r="83" spans="1:6" s="153" customFormat="1">
      <c r="A83" s="216"/>
      <c r="F83" s="217"/>
    </row>
  </sheetData>
  <mergeCells count="9">
    <mergeCell ref="B16:D16"/>
    <mergeCell ref="A38:F38"/>
    <mergeCell ref="A6:A7"/>
    <mergeCell ref="B6:D7"/>
    <mergeCell ref="A1:F1"/>
    <mergeCell ref="A3:F3"/>
    <mergeCell ref="A4:F4"/>
    <mergeCell ref="A8:F8"/>
    <mergeCell ref="A9:F9"/>
  </mergeCells>
  <printOptions horizontalCentered="1"/>
  <pageMargins left="0.196850393700787" right="0.196850393700787" top="0.59055118110236204" bottom="0.59055118110236204" header="0.59055118110236204" footer="0.47244094488188998"/>
  <pageSetup paperSize="9" scale="52" fitToHeight="2" orientation="portrait" r:id="rId1"/>
  <headerFooter>
    <oddFooter>&amp;R&amp;14&amp;P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0"/>
  <sheetViews>
    <sheetView showGridLines="0" view="pageBreakPreview" topLeftCell="A46" zoomScale="90" zoomScaleNormal="134" zoomScaleSheetLayoutView="90" workbookViewId="0">
      <selection activeCell="A4" sqref="A4:E4"/>
    </sheetView>
  </sheetViews>
  <sheetFormatPr defaultColWidth="9.140625" defaultRowHeight="15.75"/>
  <cols>
    <col min="1" max="1" width="5" style="52" customWidth="1"/>
    <col min="2" max="3" width="3.42578125" style="53" customWidth="1"/>
    <col min="4" max="4" width="99" style="53" customWidth="1"/>
    <col min="5" max="5" width="35.140625" style="54" customWidth="1"/>
    <col min="6" max="6" width="56" style="53" customWidth="1"/>
    <col min="7" max="7" width="171" style="53" customWidth="1"/>
    <col min="8" max="16384" width="9.140625" style="53"/>
  </cols>
  <sheetData>
    <row r="1" spans="1:7" ht="20.25">
      <c r="A1" s="296" t="s">
        <v>109</v>
      </c>
      <c r="B1" s="296"/>
      <c r="C1" s="296"/>
      <c r="D1" s="296"/>
      <c r="E1" s="296"/>
    </row>
    <row r="2" spans="1:7">
      <c r="A2" s="57"/>
      <c r="B2" s="50"/>
      <c r="C2" s="50"/>
      <c r="D2" s="50"/>
      <c r="E2" s="301"/>
    </row>
    <row r="3" spans="1:7" ht="20.25">
      <c r="A3" s="296" t="s">
        <v>187</v>
      </c>
      <c r="B3" s="296"/>
      <c r="C3" s="296"/>
      <c r="D3" s="296"/>
      <c r="E3" s="296"/>
      <c r="F3" s="298"/>
      <c r="G3" s="55"/>
    </row>
    <row r="4" spans="1:7" ht="20.25">
      <c r="A4" s="297" t="str">
        <f>'B-Neraca'!A4:F4</f>
        <v>30 APRIL 2022</v>
      </c>
      <c r="B4" s="297"/>
      <c r="C4" s="297"/>
      <c r="D4" s="297"/>
      <c r="E4" s="297"/>
      <c r="F4" s="298"/>
    </row>
    <row r="5" spans="1:7">
      <c r="D5" s="56"/>
    </row>
    <row r="6" spans="1:7" s="50" customFormat="1" ht="19.5" customHeight="1">
      <c r="A6" s="57"/>
      <c r="E6" s="58" t="s">
        <v>1</v>
      </c>
    </row>
    <row r="7" spans="1:7" ht="21" customHeight="1">
      <c r="A7" s="249" t="s">
        <v>2</v>
      </c>
      <c r="B7" s="262" t="s">
        <v>110</v>
      </c>
      <c r="C7" s="263"/>
      <c r="D7" s="264"/>
      <c r="E7" s="59" t="s">
        <v>4</v>
      </c>
      <c r="F7" s="60"/>
    </row>
    <row r="8" spans="1:7" ht="21" customHeight="1">
      <c r="A8" s="250"/>
      <c r="B8" s="265"/>
      <c r="C8" s="266"/>
      <c r="D8" s="267"/>
      <c r="E8" s="61" t="str">
        <f>'B-Neraca'!F7</f>
        <v>30 APRIL 2022</v>
      </c>
    </row>
    <row r="9" spans="1:7" ht="6" customHeight="1">
      <c r="A9" s="242"/>
      <c r="B9" s="243"/>
      <c r="C9" s="243"/>
      <c r="D9" s="243"/>
      <c r="E9" s="244"/>
    </row>
    <row r="10" spans="1:7" s="50" customFormat="1">
      <c r="A10" s="63" t="s">
        <v>111</v>
      </c>
      <c r="B10" s="64"/>
      <c r="C10" s="64"/>
      <c r="D10" s="64"/>
      <c r="E10" s="65"/>
    </row>
    <row r="11" spans="1:7">
      <c r="A11" s="245" t="s">
        <v>112</v>
      </c>
      <c r="B11" s="246"/>
      <c r="C11" s="246"/>
      <c r="D11" s="246"/>
      <c r="E11" s="247"/>
    </row>
    <row r="12" spans="1:7" s="50" customFormat="1" ht="17.25" customHeight="1">
      <c r="A12" s="221" t="s">
        <v>56</v>
      </c>
      <c r="B12" s="66" t="s">
        <v>113</v>
      </c>
      <c r="C12" s="67"/>
      <c r="D12" s="68"/>
      <c r="E12" s="69">
        <v>832564</v>
      </c>
    </row>
    <row r="13" spans="1:7" s="50" customFormat="1" ht="17.25" customHeight="1">
      <c r="A13" s="70" t="s">
        <v>58</v>
      </c>
      <c r="B13" s="71" t="s">
        <v>114</v>
      </c>
      <c r="C13" s="72"/>
      <c r="D13" s="73"/>
      <c r="E13" s="74">
        <v>267927</v>
      </c>
    </row>
    <row r="14" spans="1:7" s="50" customFormat="1" ht="17.25" customHeight="1">
      <c r="A14" s="75"/>
      <c r="B14" s="76" t="s">
        <v>115</v>
      </c>
      <c r="C14" s="77"/>
      <c r="D14" s="78"/>
      <c r="E14" s="79">
        <f>E12-E13</f>
        <v>564637</v>
      </c>
    </row>
    <row r="15" spans="1:7" ht="17.25" customHeight="1">
      <c r="A15" s="80"/>
      <c r="B15" s="81"/>
      <c r="C15" s="82"/>
      <c r="D15" s="83"/>
      <c r="E15" s="84"/>
    </row>
    <row r="16" spans="1:7" ht="17.25" customHeight="1">
      <c r="A16" s="251" t="s">
        <v>116</v>
      </c>
      <c r="B16" s="252"/>
      <c r="C16" s="252"/>
      <c r="D16" s="252"/>
      <c r="E16" s="253"/>
    </row>
    <row r="17" spans="1:5">
      <c r="A17" s="70" t="s">
        <v>56</v>
      </c>
      <c r="B17" s="50" t="s">
        <v>117</v>
      </c>
      <c r="D17" s="85"/>
      <c r="E17" s="86">
        <v>0</v>
      </c>
    </row>
    <row r="18" spans="1:5" s="50" customFormat="1" ht="17.25" customHeight="1">
      <c r="A18" s="70" t="s">
        <v>58</v>
      </c>
      <c r="B18" s="50" t="s">
        <v>118</v>
      </c>
      <c r="D18" s="85"/>
      <c r="E18" s="87">
        <v>0</v>
      </c>
    </row>
    <row r="19" spans="1:5" s="50" customFormat="1">
      <c r="A19" s="70" t="s">
        <v>60</v>
      </c>
      <c r="B19" s="50" t="s">
        <v>119</v>
      </c>
      <c r="D19" s="85"/>
      <c r="E19" s="87">
        <v>0</v>
      </c>
    </row>
    <row r="20" spans="1:5" s="50" customFormat="1">
      <c r="A20" s="70" t="s">
        <v>62</v>
      </c>
      <c r="B20" s="50" t="s">
        <v>120</v>
      </c>
      <c r="D20" s="85"/>
      <c r="E20" s="87">
        <v>0</v>
      </c>
    </row>
    <row r="21" spans="1:5" s="50" customFormat="1">
      <c r="A21" s="70" t="s">
        <v>64</v>
      </c>
      <c r="B21" s="50" t="s">
        <v>121</v>
      </c>
      <c r="D21" s="85"/>
      <c r="E21" s="87">
        <v>0</v>
      </c>
    </row>
    <row r="22" spans="1:5" s="50" customFormat="1">
      <c r="A22" s="70" t="s">
        <v>66</v>
      </c>
      <c r="B22" s="50" t="s">
        <v>122</v>
      </c>
      <c r="C22" s="85"/>
      <c r="E22" s="87">
        <v>592</v>
      </c>
    </row>
    <row r="23" spans="1:5" s="50" customFormat="1">
      <c r="A23" s="70" t="s">
        <v>68</v>
      </c>
      <c r="B23" s="50" t="s">
        <v>123</v>
      </c>
      <c r="E23" s="87">
        <v>0</v>
      </c>
    </row>
    <row r="24" spans="1:5" s="50" customFormat="1">
      <c r="A24" s="70" t="s">
        <v>70</v>
      </c>
      <c r="B24" s="50" t="s">
        <v>124</v>
      </c>
      <c r="E24" s="87">
        <v>32328</v>
      </c>
    </row>
    <row r="25" spans="1:5" s="50" customFormat="1">
      <c r="A25" s="70" t="s">
        <v>72</v>
      </c>
      <c r="B25" s="50" t="s">
        <v>125</v>
      </c>
      <c r="D25" s="88"/>
      <c r="E25" s="87">
        <v>27674</v>
      </c>
    </row>
    <row r="26" spans="1:5" s="50" customFormat="1">
      <c r="A26" s="70" t="s">
        <v>25</v>
      </c>
      <c r="B26" s="50" t="s">
        <v>126</v>
      </c>
      <c r="D26" s="85"/>
      <c r="E26" s="87">
        <v>40595</v>
      </c>
    </row>
    <row r="27" spans="1:5" s="50" customFormat="1" ht="19.5" customHeight="1">
      <c r="A27" s="89" t="s">
        <v>27</v>
      </c>
      <c r="B27" s="50" t="s">
        <v>127</v>
      </c>
      <c r="D27" s="85"/>
      <c r="E27" s="87">
        <v>53</v>
      </c>
    </row>
    <row r="28" spans="1:5" s="50" customFormat="1">
      <c r="A28" s="89" t="s">
        <v>29</v>
      </c>
      <c r="B28" s="50" t="s">
        <v>128</v>
      </c>
      <c r="D28" s="85"/>
      <c r="E28" s="87">
        <v>201208</v>
      </c>
    </row>
    <row r="29" spans="1:5" s="50" customFormat="1">
      <c r="A29" s="89" t="s">
        <v>31</v>
      </c>
      <c r="B29" s="50" t="s">
        <v>129</v>
      </c>
      <c r="D29" s="85"/>
      <c r="E29" s="87">
        <v>1864</v>
      </c>
    </row>
    <row r="30" spans="1:5" s="50" customFormat="1">
      <c r="A30" s="89" t="s">
        <v>38</v>
      </c>
      <c r="B30" s="50" t="s">
        <v>130</v>
      </c>
      <c r="D30" s="85"/>
      <c r="E30" s="90">
        <v>89845</v>
      </c>
    </row>
    <row r="31" spans="1:5" ht="19.5" customHeight="1">
      <c r="A31" s="91"/>
      <c r="B31" s="76" t="s">
        <v>131</v>
      </c>
      <c r="C31" s="92"/>
      <c r="D31" s="93"/>
      <c r="E31" s="94">
        <f>E17+E18+E19+E20+E21+E22+E23+E24+E25-E26-E27-E28-E29-E30</f>
        <v>-272971</v>
      </c>
    </row>
    <row r="32" spans="1:5" ht="19.5" customHeight="1">
      <c r="A32" s="95"/>
      <c r="B32" s="96"/>
      <c r="E32" s="97"/>
    </row>
    <row r="33" spans="1:7" ht="19.5" customHeight="1">
      <c r="A33" s="91"/>
      <c r="B33" s="98" t="s">
        <v>132</v>
      </c>
      <c r="C33" s="99"/>
      <c r="D33" s="100"/>
      <c r="E33" s="101">
        <f>E14+E31</f>
        <v>291666</v>
      </c>
    </row>
    <row r="34" spans="1:7" ht="19.5" customHeight="1">
      <c r="A34" s="95"/>
      <c r="B34" s="96"/>
      <c r="E34" s="97"/>
    </row>
    <row r="35" spans="1:7" ht="19.5" customHeight="1">
      <c r="A35" s="254" t="s">
        <v>133</v>
      </c>
      <c r="B35" s="255"/>
      <c r="C35" s="255"/>
      <c r="D35" s="255"/>
      <c r="E35" s="256"/>
    </row>
    <row r="36" spans="1:7" ht="19.5" customHeight="1">
      <c r="A36" s="95" t="s">
        <v>56</v>
      </c>
      <c r="B36" s="96" t="s">
        <v>134</v>
      </c>
      <c r="D36" s="102"/>
      <c r="E36" s="86">
        <v>0</v>
      </c>
    </row>
    <row r="37" spans="1:7" ht="19.5" customHeight="1">
      <c r="A37" s="95" t="s">
        <v>58</v>
      </c>
      <c r="B37" s="81" t="s">
        <v>135</v>
      </c>
      <c r="C37" s="82"/>
      <c r="D37" s="103"/>
      <c r="E37" s="104">
        <v>-8977</v>
      </c>
    </row>
    <row r="38" spans="1:7" ht="19.5" customHeight="1">
      <c r="A38" s="91"/>
      <c r="B38" s="105" t="s">
        <v>136</v>
      </c>
      <c r="C38" s="106"/>
      <c r="D38" s="107"/>
      <c r="E38" s="108">
        <f>E36+E37</f>
        <v>-8977</v>
      </c>
    </row>
    <row r="39" spans="1:7" ht="19.5" customHeight="1">
      <c r="A39" s="95"/>
      <c r="B39" s="109"/>
      <c r="C39" s="110"/>
      <c r="D39" s="110"/>
      <c r="E39" s="111"/>
    </row>
    <row r="40" spans="1:7" ht="19.5" customHeight="1">
      <c r="A40" s="91"/>
      <c r="B40" s="112" t="s">
        <v>137</v>
      </c>
      <c r="C40" s="113"/>
      <c r="D40" s="114"/>
      <c r="E40" s="115">
        <f>E33+E38</f>
        <v>282689</v>
      </c>
      <c r="F40" s="51"/>
    </row>
    <row r="41" spans="1:7" ht="19.5" customHeight="1">
      <c r="A41" s="95"/>
      <c r="B41" s="96"/>
      <c r="D41" s="102"/>
      <c r="E41" s="86"/>
    </row>
    <row r="42" spans="1:7" ht="19.5" customHeight="1">
      <c r="A42" s="95"/>
      <c r="B42" s="96" t="s">
        <v>138</v>
      </c>
      <c r="D42" s="102"/>
      <c r="E42" s="116"/>
    </row>
    <row r="43" spans="1:7" ht="19.5" customHeight="1">
      <c r="A43" s="95"/>
      <c r="B43" s="117" t="s">
        <v>33</v>
      </c>
      <c r="C43" s="51" t="s">
        <v>139</v>
      </c>
      <c r="D43" s="102"/>
      <c r="E43" s="86">
        <v>38050</v>
      </c>
    </row>
    <row r="44" spans="1:7" ht="19.5" customHeight="1">
      <c r="A44" s="95"/>
      <c r="B44" s="117" t="s">
        <v>34</v>
      </c>
      <c r="C44" s="51" t="s">
        <v>140</v>
      </c>
      <c r="D44" s="102"/>
      <c r="E44" s="86">
        <v>0</v>
      </c>
    </row>
    <row r="45" spans="1:7" ht="19.5" customHeight="1">
      <c r="A45" s="95"/>
      <c r="B45" s="96"/>
      <c r="D45" s="102"/>
      <c r="E45" s="86"/>
    </row>
    <row r="46" spans="1:7" ht="19.5" customHeight="1">
      <c r="A46" s="95"/>
      <c r="B46" s="118" t="s">
        <v>141</v>
      </c>
      <c r="C46" s="119"/>
      <c r="D46" s="119"/>
      <c r="E46" s="120">
        <f>E40-E43-E44</f>
        <v>244639</v>
      </c>
      <c r="G46" s="261"/>
    </row>
    <row r="47" spans="1:7" ht="19.5" customHeight="1">
      <c r="A47" s="95"/>
      <c r="B47" s="121"/>
      <c r="D47" s="83"/>
      <c r="E47" s="84"/>
      <c r="G47" s="261"/>
    </row>
    <row r="48" spans="1:7" ht="19.5" customHeight="1">
      <c r="A48" s="257" t="s">
        <v>142</v>
      </c>
      <c r="B48" s="258"/>
      <c r="C48" s="258"/>
      <c r="D48" s="258"/>
      <c r="E48" s="259"/>
    </row>
    <row r="49" spans="1:7" ht="19.5" customHeight="1">
      <c r="A49" s="122" t="s">
        <v>7</v>
      </c>
      <c r="B49" s="123" t="s">
        <v>143</v>
      </c>
      <c r="C49" s="124"/>
      <c r="D49" s="125"/>
      <c r="E49" s="126"/>
    </row>
    <row r="50" spans="1:7">
      <c r="A50" s="122"/>
      <c r="B50" s="127" t="s">
        <v>33</v>
      </c>
      <c r="C50" s="248" t="s">
        <v>144</v>
      </c>
      <c r="D50" s="260"/>
      <c r="E50" s="126">
        <v>0</v>
      </c>
    </row>
    <row r="51" spans="1:7">
      <c r="A51" s="122"/>
      <c r="B51" s="127" t="s">
        <v>34</v>
      </c>
      <c r="C51" s="248" t="s">
        <v>145</v>
      </c>
      <c r="D51" s="260"/>
      <c r="E51" s="126">
        <v>0</v>
      </c>
    </row>
    <row r="52" spans="1:7" ht="19.5" customHeight="1">
      <c r="A52" s="122"/>
      <c r="B52" s="127" t="s">
        <v>36</v>
      </c>
      <c r="C52" s="129" t="s">
        <v>37</v>
      </c>
      <c r="D52" s="128"/>
      <c r="E52" s="126">
        <v>0</v>
      </c>
    </row>
    <row r="53" spans="1:7" ht="19.5" customHeight="1">
      <c r="A53" s="130" t="s">
        <v>58</v>
      </c>
      <c r="B53" s="131" t="s">
        <v>146</v>
      </c>
      <c r="C53" s="132"/>
      <c r="D53" s="133"/>
      <c r="E53" s="134"/>
    </row>
    <row r="54" spans="1:7" ht="33" customHeight="1">
      <c r="A54" s="91"/>
      <c r="B54" s="135" t="s">
        <v>33</v>
      </c>
      <c r="C54" s="268" t="s">
        <v>147</v>
      </c>
      <c r="D54" s="269"/>
      <c r="E54" s="97">
        <v>0</v>
      </c>
      <c r="F54" s="51"/>
    </row>
    <row r="55" spans="1:7" ht="33" customHeight="1">
      <c r="A55" s="91"/>
      <c r="B55" s="135" t="s">
        <v>34</v>
      </c>
      <c r="C55" s="268" t="s">
        <v>148</v>
      </c>
      <c r="D55" s="269"/>
      <c r="E55" s="97">
        <v>0</v>
      </c>
      <c r="F55" s="51"/>
    </row>
    <row r="56" spans="1:7">
      <c r="A56" s="91"/>
      <c r="B56" s="135" t="s">
        <v>36</v>
      </c>
      <c r="C56" s="136" t="s">
        <v>37</v>
      </c>
      <c r="D56" s="137"/>
      <c r="E56" s="97">
        <v>0</v>
      </c>
      <c r="F56" s="51"/>
    </row>
    <row r="57" spans="1:7">
      <c r="A57" s="91"/>
      <c r="B57" s="138"/>
      <c r="C57" s="60"/>
      <c r="D57" s="139"/>
      <c r="E57" s="97"/>
    </row>
    <row r="58" spans="1:7">
      <c r="A58" s="91"/>
      <c r="B58" s="270" t="s">
        <v>149</v>
      </c>
      <c r="C58" s="271"/>
      <c r="D58" s="272"/>
      <c r="E58" s="140">
        <f>E51</f>
        <v>0</v>
      </c>
      <c r="F58" s="51"/>
    </row>
    <row r="59" spans="1:7" ht="19.5" customHeight="1">
      <c r="A59" s="91"/>
      <c r="B59" s="121"/>
      <c r="C59" s="83"/>
      <c r="D59" s="83"/>
      <c r="E59" s="140"/>
    </row>
    <row r="60" spans="1:7" ht="19.5" customHeight="1">
      <c r="A60" s="112" t="s">
        <v>150</v>
      </c>
      <c r="B60" s="112"/>
      <c r="C60" s="112"/>
      <c r="D60" s="112"/>
      <c r="E60" s="120">
        <f>E46+E58</f>
        <v>244639</v>
      </c>
    </row>
    <row r="61" spans="1:7" ht="19.5" customHeight="1">
      <c r="E61" s="141"/>
    </row>
    <row r="62" spans="1:7" s="51" customFormat="1" ht="18.75">
      <c r="A62" s="142" t="s">
        <v>151</v>
      </c>
      <c r="B62" s="142"/>
      <c r="C62" s="142"/>
      <c r="D62" s="142"/>
      <c r="E62" s="143">
        <v>0</v>
      </c>
      <c r="F62" s="53"/>
      <c r="G62" s="53"/>
    </row>
    <row r="63" spans="1:7" ht="19.5" customHeight="1">
      <c r="A63" s="62"/>
      <c r="B63" s="144"/>
      <c r="C63" s="110"/>
      <c r="D63" s="110"/>
      <c r="E63" s="145"/>
    </row>
    <row r="64" spans="1:7" ht="19.5" customHeight="1">
      <c r="A64" s="129" t="s">
        <v>152</v>
      </c>
    </row>
    <row r="65" spans="1:6" ht="39.75" customHeight="1">
      <c r="A65" s="146" t="s">
        <v>107</v>
      </c>
      <c r="B65" s="147" t="s">
        <v>108</v>
      </c>
      <c r="C65" s="248" t="s">
        <v>153</v>
      </c>
      <c r="D65" s="248"/>
      <c r="E65" s="248"/>
    </row>
    <row r="66" spans="1:6" ht="19.5" customHeight="1"/>
    <row r="67" spans="1:6" ht="19.5" customHeight="1">
      <c r="E67" s="148"/>
    </row>
    <row r="68" spans="1:6" ht="39" customHeight="1">
      <c r="E68" s="149"/>
    </row>
    <row r="70" spans="1:6">
      <c r="F70" s="150"/>
    </row>
  </sheetData>
  <mergeCells count="17">
    <mergeCell ref="G46:G47"/>
    <mergeCell ref="B7:D8"/>
    <mergeCell ref="C54:D54"/>
    <mergeCell ref="C55:D55"/>
    <mergeCell ref="B58:D58"/>
    <mergeCell ref="C65:E65"/>
    <mergeCell ref="A7:A8"/>
    <mergeCell ref="A16:E16"/>
    <mergeCell ref="A35:E35"/>
    <mergeCell ref="A48:E48"/>
    <mergeCell ref="C50:D50"/>
    <mergeCell ref="C51:D51"/>
    <mergeCell ref="A1:E1"/>
    <mergeCell ref="A3:E3"/>
    <mergeCell ref="A4:E4"/>
    <mergeCell ref="A9:E9"/>
    <mergeCell ref="A11:E11"/>
  </mergeCells>
  <printOptions horizontalCentered="1"/>
  <pageMargins left="0.196850393700787" right="0.196850393700787" top="0.39370078740157499" bottom="0.59055118110236204" header="0.55118110236220497" footer="0.47244094488188998"/>
  <pageSetup paperSize="9" scale="49" fitToHeight="5" orientation="portrait" r:id="rId1"/>
  <headerFooter>
    <oddFooter>&amp;R&amp;13&amp;P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59"/>
  <sheetViews>
    <sheetView showGridLines="0" zoomScale="70" zoomScaleNormal="70" workbookViewId="0">
      <selection activeCell="P49" sqref="P49"/>
    </sheetView>
  </sheetViews>
  <sheetFormatPr defaultColWidth="9.140625" defaultRowHeight="16.5"/>
  <cols>
    <col min="1" max="1" width="4.85546875" style="2" customWidth="1"/>
    <col min="2" max="5" width="3.42578125" style="2" customWidth="1"/>
    <col min="6" max="6" width="62.28515625" style="2" customWidth="1"/>
    <col min="7" max="7" width="34.42578125" style="3" customWidth="1"/>
    <col min="8" max="16384" width="9.140625" style="2"/>
  </cols>
  <sheetData>
    <row r="1" spans="1:8" ht="24" customHeight="1">
      <c r="A1" s="300" t="s">
        <v>154</v>
      </c>
      <c r="B1" s="300"/>
      <c r="C1" s="300"/>
      <c r="D1" s="300"/>
      <c r="E1" s="300"/>
      <c r="F1" s="300"/>
      <c r="G1" s="300"/>
    </row>
    <row r="2" spans="1:8">
      <c r="F2" s="4"/>
    </row>
    <row r="3" spans="1:8" s="1" customFormat="1" ht="20.25" customHeight="1">
      <c r="A3" s="300" t="s">
        <v>187</v>
      </c>
      <c r="B3" s="300"/>
      <c r="C3" s="300"/>
      <c r="D3" s="300"/>
      <c r="E3" s="300"/>
      <c r="F3" s="300"/>
      <c r="G3" s="300"/>
    </row>
    <row r="4" spans="1:8" s="1" customFormat="1" ht="20.25" customHeight="1">
      <c r="A4" s="300" t="str">
        <f>'B-Neraca'!A4:F4</f>
        <v>30 APRIL 2022</v>
      </c>
      <c r="B4" s="300"/>
      <c r="C4" s="300"/>
      <c r="D4" s="300"/>
      <c r="E4" s="300"/>
      <c r="F4" s="300"/>
      <c r="G4" s="300"/>
    </row>
    <row r="5" spans="1:8">
      <c r="F5" s="5"/>
    </row>
    <row r="6" spans="1:8" s="1" customFormat="1" ht="19.5" customHeight="1">
      <c r="G6" s="6" t="s">
        <v>1</v>
      </c>
    </row>
    <row r="7" spans="1:8" ht="21" customHeight="1">
      <c r="A7" s="288" t="s">
        <v>2</v>
      </c>
      <c r="B7" s="290" t="s">
        <v>110</v>
      </c>
      <c r="C7" s="291"/>
      <c r="D7" s="291"/>
      <c r="E7" s="291"/>
      <c r="F7" s="292"/>
      <c r="G7" s="7" t="s">
        <v>4</v>
      </c>
      <c r="H7" s="8"/>
    </row>
    <row r="8" spans="1:8" s="1" customFormat="1" ht="21" customHeight="1">
      <c r="A8" s="289"/>
      <c r="B8" s="293"/>
      <c r="C8" s="294"/>
      <c r="D8" s="294"/>
      <c r="E8" s="294"/>
      <c r="F8" s="295"/>
      <c r="G8" s="9" t="str">
        <f>'B-Neraca'!F7</f>
        <v>30 APRIL 2022</v>
      </c>
    </row>
    <row r="9" spans="1:8" ht="6" customHeight="1">
      <c r="A9" s="273"/>
      <c r="B9" s="274"/>
      <c r="C9" s="274"/>
      <c r="D9" s="274"/>
      <c r="E9" s="274"/>
      <c r="F9" s="274"/>
      <c r="G9" s="275"/>
    </row>
    <row r="10" spans="1:8" ht="20.25" customHeight="1">
      <c r="A10" s="10" t="s">
        <v>155</v>
      </c>
      <c r="B10" s="276" t="s">
        <v>156</v>
      </c>
      <c r="C10" s="277"/>
      <c r="D10" s="277"/>
      <c r="E10" s="277"/>
      <c r="F10" s="277"/>
      <c r="G10" s="278"/>
    </row>
    <row r="11" spans="1:8" ht="20.25" customHeight="1">
      <c r="A11" s="11"/>
      <c r="B11" s="12" t="s">
        <v>7</v>
      </c>
      <c r="C11" s="13" t="s">
        <v>157</v>
      </c>
      <c r="D11" s="14"/>
      <c r="E11" s="14"/>
      <c r="F11" s="15"/>
      <c r="G11" s="16">
        <v>0</v>
      </c>
    </row>
    <row r="12" spans="1:8" ht="20.25" hidden="1" customHeight="1">
      <c r="A12" s="11"/>
      <c r="B12" s="17"/>
      <c r="C12" s="18" t="s">
        <v>33</v>
      </c>
      <c r="D12" s="19" t="s">
        <v>158</v>
      </c>
      <c r="E12" s="19"/>
      <c r="F12" s="20"/>
      <c r="G12" s="21">
        <v>0</v>
      </c>
      <c r="H12" s="22"/>
    </row>
    <row r="13" spans="1:8" ht="20.25" hidden="1" customHeight="1">
      <c r="A13" s="11"/>
      <c r="B13" s="17"/>
      <c r="C13" s="18" t="s">
        <v>34</v>
      </c>
      <c r="D13" s="19" t="s">
        <v>159</v>
      </c>
      <c r="E13" s="19"/>
      <c r="F13" s="20"/>
      <c r="G13" s="21">
        <v>0</v>
      </c>
    </row>
    <row r="14" spans="1:8" ht="34.5" customHeight="1">
      <c r="A14" s="11"/>
      <c r="B14" s="23" t="s">
        <v>9</v>
      </c>
      <c r="C14" s="279" t="s">
        <v>160</v>
      </c>
      <c r="D14" s="280"/>
      <c r="E14" s="280"/>
      <c r="F14" s="281"/>
      <c r="G14" s="21">
        <v>0</v>
      </c>
    </row>
    <row r="15" spans="1:8" ht="20.25" customHeight="1">
      <c r="A15" s="11"/>
      <c r="B15" s="17" t="s">
        <v>11</v>
      </c>
      <c r="C15" s="24" t="s">
        <v>37</v>
      </c>
      <c r="F15" s="25"/>
      <c r="G15" s="21">
        <v>0</v>
      </c>
    </row>
    <row r="16" spans="1:8" ht="20.25" customHeight="1">
      <c r="A16" s="11"/>
      <c r="B16" s="26"/>
      <c r="C16" s="27"/>
      <c r="D16" s="28"/>
      <c r="E16" s="28"/>
      <c r="F16" s="29"/>
      <c r="G16" s="30"/>
    </row>
    <row r="17" spans="1:8" ht="20.25" customHeight="1">
      <c r="A17" s="10" t="s">
        <v>161</v>
      </c>
      <c r="B17" s="31" t="s">
        <v>162</v>
      </c>
      <c r="C17" s="14"/>
      <c r="D17" s="14"/>
      <c r="E17" s="14"/>
      <c r="F17" s="14"/>
      <c r="G17" s="32"/>
    </row>
    <row r="18" spans="1:8" ht="20.25" customHeight="1">
      <c r="A18" s="11"/>
      <c r="B18" s="12" t="s">
        <v>7</v>
      </c>
      <c r="C18" s="33" t="s">
        <v>163</v>
      </c>
      <c r="D18" s="14"/>
      <c r="E18" s="14"/>
      <c r="F18" s="15"/>
      <c r="G18" s="34"/>
    </row>
    <row r="19" spans="1:8" ht="20.25" hidden="1" customHeight="1">
      <c r="A19" s="11"/>
      <c r="B19" s="17"/>
      <c r="C19" s="19" t="s">
        <v>33</v>
      </c>
      <c r="D19" s="19" t="s">
        <v>164</v>
      </c>
      <c r="E19" s="19"/>
      <c r="F19" s="19"/>
      <c r="G19" s="35">
        <v>0</v>
      </c>
    </row>
    <row r="20" spans="1:8" ht="20.25" customHeight="1">
      <c r="A20" s="11"/>
      <c r="B20" s="17"/>
      <c r="C20" s="24" t="s">
        <v>86</v>
      </c>
      <c r="D20" s="36" t="s">
        <v>165</v>
      </c>
      <c r="G20" s="21">
        <v>0</v>
      </c>
    </row>
    <row r="21" spans="1:8" ht="20.25" hidden="1" customHeight="1">
      <c r="A21" s="11"/>
      <c r="B21" s="17"/>
      <c r="C21" s="18"/>
      <c r="D21" s="19" t="s">
        <v>166</v>
      </c>
      <c r="E21" s="19" t="s">
        <v>158</v>
      </c>
      <c r="F21" s="37"/>
      <c r="G21" s="21">
        <v>0</v>
      </c>
      <c r="H21" s="22"/>
    </row>
    <row r="22" spans="1:8" ht="20.25" hidden="1" customHeight="1">
      <c r="A22" s="11"/>
      <c r="B22" s="17"/>
      <c r="C22" s="18"/>
      <c r="D22" s="19" t="s">
        <v>167</v>
      </c>
      <c r="E22" s="19" t="s">
        <v>159</v>
      </c>
      <c r="F22" s="37"/>
      <c r="G22" s="21">
        <v>0</v>
      </c>
    </row>
    <row r="23" spans="1:8" ht="20.25" customHeight="1">
      <c r="A23" s="11"/>
      <c r="B23" s="17"/>
      <c r="C23" s="24" t="s">
        <v>34</v>
      </c>
      <c r="D23" s="36" t="s">
        <v>168</v>
      </c>
      <c r="G23" s="21">
        <v>402116</v>
      </c>
    </row>
    <row r="24" spans="1:8" ht="20.25" hidden="1" customHeight="1">
      <c r="A24" s="11"/>
      <c r="B24" s="17"/>
      <c r="C24" s="18"/>
      <c r="D24" s="19" t="s">
        <v>166</v>
      </c>
      <c r="E24" s="19" t="s">
        <v>158</v>
      </c>
      <c r="F24" s="37"/>
      <c r="G24" s="35"/>
      <c r="H24" s="22"/>
    </row>
    <row r="25" spans="1:8" ht="20.25" hidden="1" customHeight="1">
      <c r="A25" s="11"/>
      <c r="B25" s="17"/>
      <c r="C25" s="18"/>
      <c r="D25" s="19" t="s">
        <v>167</v>
      </c>
      <c r="E25" s="19" t="s">
        <v>159</v>
      </c>
      <c r="F25" s="37"/>
      <c r="G25" s="35"/>
    </row>
    <row r="26" spans="1:8" ht="20.25" hidden="1" customHeight="1">
      <c r="A26" s="11"/>
      <c r="B26" s="17"/>
      <c r="C26" s="18" t="s">
        <v>34</v>
      </c>
      <c r="D26" s="19" t="s">
        <v>37</v>
      </c>
      <c r="E26" s="19"/>
      <c r="F26" s="37"/>
      <c r="G26" s="35"/>
    </row>
    <row r="27" spans="1:8" ht="20.25" hidden="1" customHeight="1">
      <c r="A27" s="11"/>
      <c r="B27" s="17"/>
      <c r="C27" s="18"/>
      <c r="D27" s="19" t="s">
        <v>166</v>
      </c>
      <c r="E27" s="19" t="s">
        <v>169</v>
      </c>
      <c r="F27" s="37"/>
      <c r="G27" s="35"/>
    </row>
    <row r="28" spans="1:8" ht="20.25" hidden="1" customHeight="1">
      <c r="A28" s="11"/>
      <c r="B28" s="17"/>
      <c r="C28" s="18"/>
      <c r="D28" s="19" t="s">
        <v>167</v>
      </c>
      <c r="E28" s="19" t="s">
        <v>170</v>
      </c>
      <c r="F28" s="37"/>
      <c r="G28" s="35"/>
    </row>
    <row r="29" spans="1:8" ht="20.25" hidden="1" customHeight="1">
      <c r="A29" s="11"/>
      <c r="B29" s="38">
        <v>2</v>
      </c>
      <c r="C29" s="39" t="s">
        <v>171</v>
      </c>
      <c r="D29" s="19"/>
      <c r="E29" s="19"/>
      <c r="F29" s="20"/>
      <c r="G29" s="21"/>
    </row>
    <row r="30" spans="1:8" ht="20.25" hidden="1" customHeight="1">
      <c r="A30" s="11"/>
      <c r="B30" s="40"/>
      <c r="C30" s="18" t="s">
        <v>86</v>
      </c>
      <c r="D30" s="37" t="s">
        <v>165</v>
      </c>
      <c r="E30" s="19"/>
      <c r="F30" s="19"/>
      <c r="G30" s="21"/>
    </row>
    <row r="31" spans="1:8" ht="20.25" hidden="1" customHeight="1">
      <c r="A31" s="11"/>
      <c r="B31" s="40"/>
      <c r="C31" s="18"/>
      <c r="D31" s="19" t="s">
        <v>166</v>
      </c>
      <c r="E31" s="19" t="s">
        <v>158</v>
      </c>
      <c r="F31" s="37"/>
      <c r="G31" s="21"/>
    </row>
    <row r="32" spans="1:8" ht="20.25" hidden="1" customHeight="1">
      <c r="A32" s="11"/>
      <c r="B32" s="40"/>
      <c r="C32" s="18"/>
      <c r="D32" s="19" t="s">
        <v>167</v>
      </c>
      <c r="E32" s="19" t="s">
        <v>159</v>
      </c>
      <c r="F32" s="37"/>
      <c r="G32" s="21"/>
    </row>
    <row r="33" spans="1:7" ht="20.25" hidden="1" customHeight="1">
      <c r="A33" s="11"/>
      <c r="B33" s="40"/>
      <c r="C33" s="18" t="s">
        <v>34</v>
      </c>
      <c r="D33" s="37" t="s">
        <v>168</v>
      </c>
      <c r="E33" s="19"/>
      <c r="F33" s="19"/>
      <c r="G33" s="21"/>
    </row>
    <row r="34" spans="1:7" ht="20.25" hidden="1" customHeight="1">
      <c r="A34" s="11"/>
      <c r="B34" s="40"/>
      <c r="C34" s="18"/>
      <c r="D34" s="19" t="s">
        <v>166</v>
      </c>
      <c r="E34" s="19" t="s">
        <v>158</v>
      </c>
      <c r="F34" s="37"/>
      <c r="G34" s="21"/>
    </row>
    <row r="35" spans="1:7" ht="20.25" hidden="1" customHeight="1">
      <c r="A35" s="11"/>
      <c r="B35" s="40"/>
      <c r="C35" s="18"/>
      <c r="D35" s="19" t="s">
        <v>167</v>
      </c>
      <c r="E35" s="19" t="s">
        <v>159</v>
      </c>
      <c r="F35" s="37"/>
      <c r="G35" s="21"/>
    </row>
    <row r="36" spans="1:7" ht="20.25" customHeight="1">
      <c r="A36" s="11"/>
      <c r="B36" s="17" t="s">
        <v>58</v>
      </c>
      <c r="C36" s="24" t="s">
        <v>172</v>
      </c>
      <c r="D36" s="41"/>
      <c r="E36" s="41"/>
      <c r="F36" s="42"/>
      <c r="G36" s="21">
        <v>0</v>
      </c>
    </row>
    <row r="37" spans="1:7" ht="20.25" hidden="1" customHeight="1">
      <c r="A37" s="11"/>
      <c r="B37" s="40"/>
      <c r="C37" s="18" t="s">
        <v>86</v>
      </c>
      <c r="D37" s="19" t="s">
        <v>173</v>
      </c>
      <c r="E37" s="19"/>
      <c r="F37" s="37"/>
      <c r="G37" s="21"/>
    </row>
    <row r="38" spans="1:7" ht="20.25" hidden="1" customHeight="1">
      <c r="A38" s="11"/>
      <c r="B38" s="40"/>
      <c r="C38" s="18" t="s">
        <v>34</v>
      </c>
      <c r="D38" s="19" t="s">
        <v>174</v>
      </c>
      <c r="E38" s="19"/>
      <c r="F38" s="37"/>
      <c r="G38" s="21"/>
    </row>
    <row r="39" spans="1:7" ht="35.1" customHeight="1">
      <c r="A39" s="11"/>
      <c r="B39" s="43" t="s">
        <v>11</v>
      </c>
      <c r="C39" s="282" t="s">
        <v>175</v>
      </c>
      <c r="D39" s="283"/>
      <c r="E39" s="283"/>
      <c r="F39" s="284"/>
      <c r="G39" s="21">
        <v>0</v>
      </c>
    </row>
    <row r="40" spans="1:7" ht="20.25" customHeight="1">
      <c r="A40" s="11"/>
      <c r="B40" s="17" t="s">
        <v>13</v>
      </c>
      <c r="C40" s="24" t="s">
        <v>176</v>
      </c>
      <c r="G40" s="21">
        <v>0</v>
      </c>
    </row>
    <row r="41" spans="1:7" ht="20.25" customHeight="1">
      <c r="A41" s="44"/>
      <c r="B41" s="26"/>
      <c r="C41" s="27"/>
      <c r="D41" s="28"/>
      <c r="E41" s="28"/>
      <c r="F41" s="28"/>
      <c r="G41" s="30"/>
    </row>
    <row r="42" spans="1:7" ht="20.25" customHeight="1">
      <c r="A42" s="11" t="s">
        <v>177</v>
      </c>
      <c r="B42" s="285" t="s">
        <v>178</v>
      </c>
      <c r="C42" s="286"/>
      <c r="D42" s="286"/>
      <c r="E42" s="286"/>
      <c r="F42" s="286"/>
      <c r="G42" s="287"/>
    </row>
    <row r="43" spans="1:7" ht="20.25" customHeight="1">
      <c r="A43" s="11"/>
      <c r="B43" s="12" t="s">
        <v>7</v>
      </c>
      <c r="C43" s="13" t="s">
        <v>179</v>
      </c>
      <c r="D43" s="14"/>
      <c r="E43" s="14"/>
      <c r="F43" s="15"/>
      <c r="G43" s="16">
        <v>0</v>
      </c>
    </row>
    <row r="44" spans="1:7" ht="20.25" hidden="1" customHeight="1">
      <c r="A44" s="11"/>
      <c r="B44" s="17"/>
      <c r="C44" s="18" t="s">
        <v>86</v>
      </c>
      <c r="D44" s="19" t="s">
        <v>158</v>
      </c>
      <c r="E44" s="19"/>
      <c r="F44" s="20"/>
      <c r="G44" s="21">
        <v>429386</v>
      </c>
    </row>
    <row r="45" spans="1:7" ht="20.25" hidden="1" customHeight="1">
      <c r="A45" s="11"/>
      <c r="B45" s="17"/>
      <c r="C45" s="18" t="s">
        <v>98</v>
      </c>
      <c r="D45" s="19" t="s">
        <v>159</v>
      </c>
      <c r="E45" s="19"/>
      <c r="F45" s="20"/>
      <c r="G45" s="21"/>
    </row>
    <row r="46" spans="1:7" ht="20.25" hidden="1" customHeight="1">
      <c r="A46" s="11"/>
      <c r="B46" s="38" t="s">
        <v>58</v>
      </c>
      <c r="C46" s="18" t="s">
        <v>180</v>
      </c>
      <c r="D46" s="19"/>
      <c r="E46" s="19"/>
      <c r="F46" s="20"/>
      <c r="G46" s="21"/>
    </row>
    <row r="47" spans="1:7" ht="20.25" hidden="1" customHeight="1">
      <c r="A47" s="11"/>
      <c r="B47" s="17"/>
      <c r="C47" s="18" t="s">
        <v>86</v>
      </c>
      <c r="D47" s="19" t="s">
        <v>181</v>
      </c>
      <c r="E47" s="19"/>
      <c r="F47" s="20"/>
      <c r="G47" s="21"/>
    </row>
    <row r="48" spans="1:7" ht="20.25" hidden="1" customHeight="1">
      <c r="A48" s="11"/>
      <c r="B48" s="17"/>
      <c r="C48" s="18" t="s">
        <v>98</v>
      </c>
      <c r="D48" s="19" t="s">
        <v>182</v>
      </c>
      <c r="E48" s="19"/>
      <c r="F48" s="20"/>
      <c r="G48" s="21"/>
    </row>
    <row r="49" spans="1:8" ht="20.25" customHeight="1">
      <c r="A49" s="11"/>
      <c r="B49" s="17" t="s">
        <v>9</v>
      </c>
      <c r="C49" s="24" t="s">
        <v>176</v>
      </c>
      <c r="F49" s="25"/>
      <c r="G49" s="21">
        <v>440808</v>
      </c>
    </row>
    <row r="50" spans="1:8" ht="20.25" customHeight="1">
      <c r="A50" s="45"/>
      <c r="B50" s="26"/>
      <c r="C50" s="27"/>
      <c r="D50" s="28"/>
      <c r="E50" s="28"/>
      <c r="F50" s="29"/>
      <c r="G50" s="30"/>
    </row>
    <row r="51" spans="1:8" ht="20.25" customHeight="1">
      <c r="A51" s="46" t="s">
        <v>183</v>
      </c>
      <c r="B51" s="285" t="s">
        <v>184</v>
      </c>
      <c r="C51" s="286"/>
      <c r="D51" s="286"/>
      <c r="E51" s="286"/>
      <c r="F51" s="286"/>
      <c r="G51" s="287"/>
    </row>
    <row r="52" spans="1:8" ht="20.25" customHeight="1">
      <c r="A52" s="17"/>
      <c r="B52" s="12" t="s">
        <v>7</v>
      </c>
      <c r="C52" s="13" t="s">
        <v>185</v>
      </c>
      <c r="D52" s="14"/>
      <c r="E52" s="14"/>
      <c r="F52" s="15"/>
      <c r="G52" s="16">
        <v>311570</v>
      </c>
    </row>
    <row r="53" spans="1:8" ht="20.25" hidden="1" customHeight="1">
      <c r="A53" s="17"/>
      <c r="B53" s="17"/>
      <c r="C53" s="18" t="s">
        <v>86</v>
      </c>
      <c r="D53" s="19" t="s">
        <v>158</v>
      </c>
      <c r="E53" s="19"/>
      <c r="F53" s="20"/>
      <c r="G53" s="21"/>
    </row>
    <row r="54" spans="1:8" ht="20.25" hidden="1" customHeight="1">
      <c r="A54" s="17"/>
      <c r="B54" s="17"/>
      <c r="C54" s="18" t="s">
        <v>98</v>
      </c>
      <c r="D54" s="19" t="s">
        <v>159</v>
      </c>
      <c r="E54" s="19"/>
      <c r="F54" s="20"/>
      <c r="G54" s="21"/>
    </row>
    <row r="55" spans="1:8" ht="20.25" customHeight="1">
      <c r="A55" s="17"/>
      <c r="B55" s="17" t="s">
        <v>9</v>
      </c>
      <c r="C55" s="24" t="s">
        <v>176</v>
      </c>
      <c r="F55" s="25"/>
      <c r="G55" s="21">
        <v>0</v>
      </c>
    </row>
    <row r="56" spans="1:8" ht="20.25" customHeight="1">
      <c r="A56" s="26"/>
      <c r="B56" s="26"/>
      <c r="C56" s="28"/>
      <c r="D56" s="28"/>
      <c r="E56" s="28"/>
      <c r="F56" s="29"/>
      <c r="G56" s="30"/>
    </row>
    <row r="58" spans="1:8" ht="132" customHeight="1">
      <c r="G58" s="47"/>
      <c r="H58" s="48"/>
    </row>
    <row r="59" spans="1:8">
      <c r="G59" s="49"/>
    </row>
  </sheetData>
  <mergeCells count="11">
    <mergeCell ref="C14:F14"/>
    <mergeCell ref="C39:F39"/>
    <mergeCell ref="B42:G42"/>
    <mergeCell ref="B51:G51"/>
    <mergeCell ref="A7:A8"/>
    <mergeCell ref="B7:F8"/>
    <mergeCell ref="A1:G1"/>
    <mergeCell ref="A3:G3"/>
    <mergeCell ref="A4:G4"/>
    <mergeCell ref="A9:G9"/>
    <mergeCell ref="B10:G10"/>
  </mergeCells>
  <printOptions horizontalCentered="1"/>
  <pageMargins left="0.39370078740157499" right="0.39370078740157499" top="0.78740157480314998" bottom="0.59055118110236204" header="0.66929133858267698" footer="0.59055118110236204"/>
  <pageSetup paperSize="9" scale="59" fitToHeight="2" orientation="portrait" r:id="rId1"/>
  <headerFooter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B-Neraca</vt:lpstr>
      <vt:lpstr>B-LR</vt:lpstr>
      <vt:lpstr>B-RekAdm</vt:lpstr>
      <vt:lpstr>'B-LR'!Print_Area</vt:lpstr>
      <vt:lpstr>'B-Neraca'!Print_Area</vt:lpstr>
      <vt:lpstr>'B-RekAdm'!Print_Area</vt:lpstr>
      <vt:lpstr>'B-LR'!Print_Titles</vt:lpstr>
      <vt:lpstr>'B-Neraca'!Print_Titles</vt:lpstr>
      <vt:lpstr>'B-RekAdm'!Print_Titles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2022-05-12T03:34:58Z</cp:lastPrinted>
  <dcterms:created xsi:type="dcterms:W3CDTF">2020-09-03T01:55:00Z</dcterms:created>
  <dcterms:modified xsi:type="dcterms:W3CDTF">2022-05-12T03:36:23Z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21906FBFD46D4A89913409FA91D8F453</vt:lpwstr>
  </property>
  <property fmtid="{D5CDD505-2E9C-101B-9397-08002B2CF9AE}" pid="3" name="KSOProductBuildVer">
    <vt:lpwstr>1033-11.2.0.10265</vt:lpwstr>
  </property>
</Properties>
</file>