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POLO\APOLO KK\04. APR 2021\"/>
    </mc:Choice>
  </mc:AlternateContent>
  <bookViews>
    <workbookView xWindow="0" yWindow="0" windowWidth="28800" windowHeight="11835" activeTab="1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2" l="1"/>
  <c r="E38" i="2"/>
  <c r="E31" i="2"/>
  <c r="E14" i="2"/>
  <c r="F77" i="1"/>
  <c r="F55" i="1"/>
  <c r="F37" i="1"/>
  <c r="A5" i="3"/>
  <c r="A4" i="2"/>
  <c r="E33" i="2" l="1"/>
  <c r="E40" i="2" s="1"/>
  <c r="E46" i="2" s="1"/>
  <c r="E60" i="2" s="1"/>
  <c r="F79" i="1"/>
  <c r="G9" i="3"/>
  <c r="E8" i="2"/>
</calcChain>
</file>

<file path=xl/sharedStrings.xml><?xml version="1.0" encoding="utf-8"?>
<sst xmlns="http://schemas.openxmlformats.org/spreadsheetml/2006/main" count="316" uniqueCount="198">
  <si>
    <t>LAPORAN POSISI KEUANGAN BULANAN</t>
  </si>
  <si>
    <t>(dalam jutaan rupiah)</t>
  </si>
  <si>
    <t>No.</t>
  </si>
  <si>
    <t>POS - POS</t>
  </si>
  <si>
    <t>INDIVIDUAL</t>
  </si>
  <si>
    <t xml:space="preserve">Sandi 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</si>
  <si>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</si>
  <si>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</si>
  <si>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</si>
  <si>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</si>
  <si>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</si>
  <si>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</si>
  <si>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</si>
  <si>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</si>
  <si>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t>Tagihan spot dan derivatif/</t>
    </r>
    <r>
      <rPr>
        <i/>
        <sz val="13"/>
        <rFont val="Bookman Old Style"/>
        <family val="1"/>
      </rPr>
      <t>forward</t>
    </r>
  </si>
  <si>
    <t xml:space="preserve">5. </t>
  </si>
  <si>
    <t>Surat berharga yang dimiliki</t>
  </si>
  <si>
    <t xml:space="preserve">6. </t>
  </si>
  <si>
    <r>
      <t>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 xml:space="preserve">) </t>
    </r>
  </si>
  <si>
    <t xml:space="preserve">7. </t>
  </si>
  <si>
    <r>
      <t>Tagihan atas surat berharga yang dibeli dengan janji dijual kembali (r</t>
    </r>
    <r>
      <rPr>
        <i/>
        <sz val="13"/>
        <rFont val="Bookman Old Style"/>
        <family val="1"/>
      </rPr>
      <t>everse repo</t>
    </r>
    <r>
      <rPr>
        <sz val="13"/>
        <rFont val="Bookman Old Style"/>
        <family val="1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</si>
  <si>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</si>
  <si>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</si>
  <si>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</si>
  <si>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</si>
  <si>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</si>
  <si>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t xml:space="preserve">Pembiayaan syariah </t>
    </r>
    <r>
      <rPr>
        <vertAlign val="superscript"/>
        <sz val="13"/>
        <rFont val="Times New Roman"/>
        <family val="1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</si>
  <si>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</si>
  <si>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</si>
  <si>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</si>
  <si>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</si>
  <si>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</si>
  <si>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</si>
  <si>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</si>
  <si>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</si>
  <si>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t>Kredit yang diberikan dan pembiayaan syariah</t>
    </r>
    <r>
      <rPr>
        <vertAlign val="superscript"/>
        <sz val="13"/>
        <color theme="1"/>
        <rFont val="Times New Roman"/>
        <family val="1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</si>
  <si>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</si>
  <si>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</si>
  <si>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</si>
  <si>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</si>
  <si>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</si>
  <si>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</si>
  <si>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</si>
  <si>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</si>
  <si>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</si>
  <si>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</si>
  <si>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</si>
  <si>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</si>
  <si>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</si>
  <si>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</si>
  <si>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t>Aset antarkantor</t>
    </r>
    <r>
      <rPr>
        <vertAlign val="superscript"/>
        <sz val="13"/>
        <rFont val="Bookman Old Style"/>
        <family val="1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</si>
  <si>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</si>
  <si>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</si>
  <si>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</si>
  <si>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</si>
  <si>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</si>
  <si>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</si>
  <si>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</si>
  <si>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</si>
  <si>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</si>
  <si>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</si>
  <si>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</si>
  <si>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</si>
  <si>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</si>
  <si>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</si>
  <si>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</si>
  <si>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</si>
  <si>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</si>
  <si>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</si>
  <si>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t>Liabilitas spot dan derivatif/</t>
    </r>
    <r>
      <rPr>
        <i/>
        <sz val="13"/>
        <rFont val="Bookman Old Style"/>
        <family val="1"/>
      </rPr>
      <t>forward</t>
    </r>
  </si>
  <si>
    <t>8.</t>
  </si>
  <si>
    <r>
      <t>Liabilitas atas surat berharga yang dijual dengan janji dibeli kembali (</t>
    </r>
    <r>
      <rPr>
        <i/>
        <sz val="13"/>
        <rFont val="Bookman Old Style"/>
        <family val="1"/>
      </rPr>
      <t>repo</t>
    </r>
    <r>
      <rPr>
        <sz val="13"/>
        <rFont val="Bookman Old Style"/>
        <family val="1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</si>
  <si>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</si>
  <si>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</si>
  <si>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</si>
  <si>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</si>
  <si>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</si>
  <si>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t>Liabilitas antarkantor</t>
    </r>
    <r>
      <rPr>
        <vertAlign val="superscript"/>
        <sz val="13"/>
        <rFont val="Bookman Old Style"/>
        <family val="1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</si>
  <si>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</si>
  <si>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</si>
  <si>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</si>
  <si>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</si>
  <si>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</si>
  <si>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</si>
  <si>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t>Saham yang dibeli kembali (</t>
    </r>
    <r>
      <rPr>
        <i/>
        <sz val="13"/>
        <rFont val="Bookman Old Style"/>
        <family val="1"/>
      </rPr>
      <t>treasury stock</t>
    </r>
    <r>
      <rPr>
        <sz val="13"/>
        <rFont val="Bookman Old Style"/>
        <family val="1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</si>
  <si>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</si>
  <si>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</si>
  <si>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</si>
  <si>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</si>
  <si>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</si>
  <si>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</si>
  <si>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</si>
  <si>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</si>
  <si>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</si>
  <si>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</si>
  <si>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</si>
  <si>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</si>
  <si>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</si>
  <si>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</si>
  <si>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</si>
  <si>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</si>
  <si>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</si>
  <si>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</si>
  <si>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t xml:space="preserve">Tahun berjalan </t>
    </r>
    <r>
      <rPr>
        <vertAlign val="superscript"/>
        <sz val="13"/>
        <rFont val="Bookman Old Style"/>
        <family val="1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</si>
  <si>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</si>
  <si>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</si>
  <si>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</si>
  <si>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</si>
  <si>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</si>
  <si>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</si>
  <si>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</si>
  <si>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t xml:space="preserve">Pembiayaan syariah antara lain meliputi </t>
    </r>
    <r>
      <rPr>
        <i/>
        <sz val="13"/>
        <color theme="1"/>
        <rFont val="Times New Roman"/>
        <family val="1"/>
      </rPr>
      <t>Murabahah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Mudharabah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Musyarakah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Salam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Istishna' - net</t>
    </r>
    <r>
      <rPr>
        <sz val="13"/>
        <color theme="1"/>
        <rFont val="Times New Roman"/>
        <family val="1"/>
      </rPr>
      <t xml:space="preserve">, </t>
    </r>
    <r>
      <rPr>
        <i/>
        <sz val="13"/>
        <color theme="1"/>
        <rFont val="Times New Roman"/>
        <family val="1"/>
      </rPr>
      <t>Qardh</t>
    </r>
    <r>
      <rPr>
        <sz val="13"/>
        <color theme="1"/>
        <rFont val="Times New Roman"/>
        <family val="1"/>
      </rPr>
      <t xml:space="preserve">, Pembiayaan, </t>
    </r>
    <r>
      <rPr>
        <i/>
        <sz val="13"/>
        <color theme="1"/>
        <rFont val="Times New Roman"/>
        <family val="1"/>
      </rPr>
      <t>Ijarah - net</t>
    </r>
    <r>
      <rPr>
        <sz val="13"/>
        <color theme="1"/>
        <rFont val="Times New Roman"/>
        <family val="1"/>
      </rPr>
      <t>, Transaksi multijasa -</t>
    </r>
    <r>
      <rPr>
        <i/>
        <sz val="13"/>
        <color theme="1"/>
        <rFont val="Times New Roman"/>
        <family val="1"/>
      </rPr>
      <t xml:space="preserve"> net</t>
    </r>
    <r>
      <rPr>
        <sz val="13"/>
        <color theme="1"/>
        <rFont val="Times New Roman"/>
        <family val="1"/>
      </rPr>
      <t xml:space="preserve">. </t>
    </r>
  </si>
  <si>
    <t>2)</t>
  </si>
  <si>
    <r>
      <t xml:space="preserve">Aset antarkantor dan Liabilitas antarkantor disajikan secara </t>
    </r>
    <r>
      <rPr>
        <i/>
        <sz val="13"/>
        <color theme="1"/>
        <rFont val="Times New Roman"/>
        <family val="1"/>
      </rPr>
      <t>net</t>
    </r>
    <r>
      <rPr>
        <sz val="13"/>
        <color theme="1"/>
        <rFont val="Times New Roman"/>
        <family val="1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</si>
  <si>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</si>
  <si>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</si>
  <si>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</si>
  <si>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</si>
  <si>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</si>
  <si>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</si>
  <si>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</si>
  <si>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</si>
  <si>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</si>
  <si>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</si>
  <si>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</si>
  <si>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</si>
  <si>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</si>
  <si>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t>Keuntungan (kerugian) dari transaksi spot dan derivatif/</t>
    </r>
    <r>
      <rPr>
        <i/>
        <sz val="12"/>
        <rFont val="Bookman Old Style"/>
        <family val="1"/>
      </rPr>
      <t>forward</t>
    </r>
    <r>
      <rPr>
        <sz val="12"/>
        <rFont val="Bookman Old Style"/>
        <family val="1"/>
      </rPr>
      <t xml:space="preserve"> (</t>
    </r>
    <r>
      <rPr>
        <i/>
        <sz val="12"/>
        <rFont val="Bookman Old Style"/>
        <family val="1"/>
      </rPr>
      <t>realised</t>
    </r>
    <r>
      <rPr>
        <sz val="12"/>
        <rFont val="Bookman Old Style"/>
        <family val="1"/>
      </rPr>
      <t>)</t>
    </r>
  </si>
  <si>
    <r>
      <t xml:space="preserve">Keuntungan (kerugian) dari penyertaan dengan </t>
    </r>
    <r>
      <rPr>
        <i/>
        <sz val="12"/>
        <rFont val="Bookman Old Style"/>
        <family val="1"/>
      </rPr>
      <t>equity method</t>
    </r>
  </si>
  <si>
    <t>Keuntungan (kerugian) dari penjabaran transaksi valuta asing</t>
  </si>
  <si>
    <t>Pendapatan dividen</t>
  </si>
  <si>
    <r>
      <t>Komisi/provisi/</t>
    </r>
    <r>
      <rPr>
        <i/>
        <sz val="12"/>
        <rFont val="Bookman Old Style"/>
        <family val="1"/>
      </rPr>
      <t>fee</t>
    </r>
    <r>
      <rPr>
        <sz val="12"/>
        <rFont val="Bookman Old Style"/>
        <family val="1"/>
      </rPr>
      <t xml:space="preserve"> dan administrasi</t>
    </r>
  </si>
  <si>
    <t>Pendapatan lainnya</t>
  </si>
  <si>
    <r>
      <t>Kerugian penurunan nilai aset keuangan (</t>
    </r>
    <r>
      <rPr>
        <i/>
        <sz val="12"/>
        <rFont val="Bookman Old Style"/>
        <family val="1"/>
      </rPr>
      <t>impairment</t>
    </r>
    <r>
      <rPr>
        <sz val="12"/>
        <rFont val="Bookman Old Style"/>
        <family val="1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</si>
  <si>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</si>
  <si>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</si>
  <si>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</si>
  <si>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</si>
  <si>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</si>
  <si>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</si>
  <si>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</si>
  <si>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</si>
  <si>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</si>
  <si>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</si>
  <si>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</si>
  <si>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</si>
  <si>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</si>
  <si>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</si>
  <si>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t>LABA (RUGI) BERSIH TAHUN BERJALAN</t>
    </r>
    <r>
      <rPr>
        <b/>
        <vertAlign val="superscript"/>
        <sz val="12"/>
        <rFont val="Bookman Old Style"/>
        <family val="1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</si>
  <si>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</si>
  <si>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</si>
  <si>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</si>
  <si>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</si>
  <si>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</si>
  <si>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</si>
  <si>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</si>
  <si>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</si>
  <si>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</si>
  <si>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t xml:space="preserve">TRANSFER LABA/RUGI KE KANTOR PUSAT </t>
    </r>
    <r>
      <rPr>
        <b/>
        <vertAlign val="superscript"/>
        <sz val="12"/>
        <rFont val="Bookman Old Style"/>
        <family val="1"/>
      </rPr>
      <t>1)</t>
    </r>
  </si>
  <si>
    <t>Keterangan:</t>
  </si>
  <si>
    <t>Diisi apabila terdapat transfer laba (rugi) kantor cabang dari Bank yang berkedudukan di luar negeri ke kantor pusat di luar negeri.</t>
  </si>
  <si>
    <t>Bank                      : PT BANK BPD BALI</t>
  </si>
  <si>
    <t>LAPORAN KOMITMEN DAN KONTINJENSI BULANAN</t>
  </si>
  <si>
    <t>I</t>
  </si>
  <si>
    <t>TAGIHAN KOMITMEN</t>
  </si>
  <si>
    <t xml:space="preserve">Fasilitas pinjaman/pembiayaan yang belum ditarik </t>
  </si>
  <si>
    <t>Rupiah</t>
  </si>
  <si>
    <t>Valuta asing</t>
  </si>
  <si>
    <r>
      <t>Posisi valas yang akan diterima dari transaksi spot dan derivatif/</t>
    </r>
    <r>
      <rPr>
        <i/>
        <sz val="13"/>
        <rFont val="Bookman Old Style"/>
        <family val="1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</si>
  <si>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</si>
  <si>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</si>
  <si>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</si>
  <si>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</si>
  <si>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</si>
  <si>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</si>
  <si>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</si>
  <si>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</si>
  <si>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</si>
  <si>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</si>
  <si>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</si>
  <si>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family val="1"/>
      </rPr>
      <t>Irrevocable</t>
    </r>
    <r>
      <rPr>
        <sz val="13"/>
        <rFont val="Bookman Old Style"/>
        <family val="1"/>
      </rPr>
      <t xml:space="preserve"> L/C yang masih berjalan</t>
    </r>
  </si>
  <si>
    <t>L/C luar negeri</t>
  </si>
  <si>
    <t>L/C dalam negeri</t>
  </si>
  <si>
    <r>
      <t xml:space="preserve">Posisi </t>
    </r>
    <r>
      <rPr>
        <strike/>
        <sz val="13"/>
        <rFont val="Bookman Old Style"/>
        <family val="1"/>
      </rPr>
      <t xml:space="preserve"> </t>
    </r>
    <r>
      <rPr>
        <sz val="13"/>
        <rFont val="Bookman Old Style"/>
        <family val="1"/>
      </rPr>
      <t>valas yang akan diserahkan untuk transaksi spot dan derivatif/</t>
    </r>
    <r>
      <rPr>
        <i/>
        <sz val="13"/>
        <rFont val="Bookman Old Style"/>
        <family val="1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</si>
  <si>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</si>
  <si>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</si>
  <si>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</si>
  <si>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</si>
  <si>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</si>
  <si>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</si>
  <si>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</si>
  <si>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</si>
  <si>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</si>
  <si>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</si>
  <si>
    <t>Bank                       : PT BANK BPD BALI</t>
  </si>
  <si>
    <t>Bank                     : PT BANK BPD BALI</t>
  </si>
  <si>
    <t>30 APRIL 2021</t>
  </si>
  <si>
    <t>Tanggal Laporan    : 30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</si>
</sst>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Bookman Old Style"/>
      <family val="1"/>
    </font>
    <font>
      <sz val="13"/>
      <name val="Bookman Old Style"/>
      <family val="1"/>
    </font>
    <font>
      <sz val="13"/>
      <color rgb="FFFF0000"/>
      <name val="Bookman Old Style"/>
      <family val="1"/>
    </font>
    <font>
      <b/>
      <u/>
      <sz val="13"/>
      <name val="Bookman Old Style"/>
      <family val="1"/>
    </font>
    <font>
      <i/>
      <sz val="13"/>
      <name val="Bookman Old Style"/>
      <family val="1"/>
    </font>
    <font>
      <vertAlign val="superscript"/>
      <sz val="13"/>
      <name val="Times New Roman"/>
      <family val="1"/>
    </font>
    <font>
      <sz val="13"/>
      <color theme="1"/>
      <name val="Times New Roman"/>
      <family val="1"/>
    </font>
    <font>
      <vertAlign val="superscript"/>
      <sz val="13"/>
      <color theme="1"/>
      <name val="Times New Roman"/>
      <family val="1"/>
    </font>
    <font>
      <vertAlign val="superscript"/>
      <sz val="13"/>
      <name val="Bookman Old Style"/>
      <family val="1"/>
    </font>
    <font>
      <u/>
      <sz val="13"/>
      <name val="Bookman Old Style"/>
      <family val="1"/>
    </font>
    <font>
      <sz val="13"/>
      <color rgb="FF7030A0"/>
      <name val="Bookman Old Style"/>
      <family val="1"/>
    </font>
    <font>
      <i/>
      <sz val="13"/>
      <color theme="1"/>
      <name val="Times New Roman"/>
      <family val="1"/>
    </font>
    <font>
      <sz val="13"/>
      <color theme="1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11"/>
      <color theme="1"/>
      <name val="Calibri"/>
      <family val="2"/>
      <charset val="1"/>
      <scheme val="minor"/>
    </font>
    <font>
      <i/>
      <sz val="12"/>
      <name val="Bookman Old Style"/>
      <family val="1"/>
    </font>
    <font>
      <b/>
      <vertAlign val="superscript"/>
      <sz val="12"/>
      <name val="Bookman Old Style"/>
      <family val="1"/>
    </font>
    <font>
      <vertAlign val="superscript"/>
      <sz val="12"/>
      <name val="Bookman Old Style"/>
      <family val="1"/>
    </font>
    <font>
      <b/>
      <sz val="13"/>
      <name val="Times New Roman"/>
      <family val="1"/>
    </font>
    <font>
      <sz val="13"/>
      <name val="Times New Roman"/>
      <family val="1"/>
    </font>
    <font>
      <strike/>
      <sz val="13"/>
      <name val="Bookman Old Style"/>
      <family val="1"/>
    </font>
    <font>
      <i/>
      <strike/>
      <sz val="13"/>
      <name val="Bookman Old Style"/>
      <family val="1"/>
    </font>
    <font>
      <b/>
      <sz val="18"/>
      <name val="Bookman Old Style"/>
      <family val="1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8" fillId="0" borderId="0"/>
  </cellStyleXfs>
  <cellXfs count="317">
    <xf numFmtId="0" fontId="0" fillId="0" borderId="0" xfId="0"/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3" fillId="2" borderId="4" xfId="2" applyFont="1" applyFill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4" fillId="0" borderId="0" xfId="2" applyFont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0" fontId="4" fillId="0" borderId="9" xfId="2" quotePrefix="1" applyFont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4" fillId="0" borderId="17" xfId="2" applyFont="1" applyBorder="1" applyAlignment="1">
      <alignment horizontal="right" vertical="center"/>
    </xf>
    <xf numFmtId="0" fontId="4" fillId="0" borderId="7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6" fillId="0" borderId="2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4" fillId="0" borderId="21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4" fillId="0" borderId="20" xfId="2" quotePrefix="1" applyFont="1" applyBorder="1" applyAlignment="1">
      <alignment horizontal="right" vertical="center"/>
    </xf>
    <xf numFmtId="0" fontId="4" fillId="0" borderId="21" xfId="2" quotePrefix="1" applyFont="1" applyBorder="1" applyAlignment="1">
      <alignment horizontal="right" vertical="center"/>
    </xf>
    <xf numFmtId="0" fontId="5" fillId="0" borderId="0" xfId="2" applyFont="1" applyAlignment="1">
      <alignment vertical="top"/>
    </xf>
    <xf numFmtId="0" fontId="4" fillId="0" borderId="14" xfId="3" applyFont="1" applyBorder="1" applyAlignment="1">
      <alignment vertical="top"/>
    </xf>
    <xf numFmtId="0" fontId="13" fillId="0" borderId="0" xfId="2" applyFont="1" applyAlignment="1">
      <alignment vertical="top"/>
    </xf>
    <xf numFmtId="0" fontId="4" fillId="0" borderId="6" xfId="2" quotePrefix="1" applyFont="1" applyBorder="1" applyAlignment="1">
      <alignment horizontal="center" vertical="center"/>
    </xf>
    <xf numFmtId="0" fontId="4" fillId="0" borderId="22" xfId="2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4" fontId="10" fillId="0" borderId="0" xfId="4" applyNumberFormat="1" applyFont="1"/>
    <xf numFmtId="4" fontId="9" fillId="0" borderId="0" xfId="4" applyNumberFormat="1" applyFont="1" applyAlignment="1">
      <alignment horizontal="center" vertical="center"/>
    </xf>
    <xf numFmtId="4" fontId="9" fillId="0" borderId="0" xfId="4" applyNumberFormat="1" applyFont="1"/>
    <xf numFmtId="4" fontId="9" fillId="0" borderId="0" xfId="4" applyNumberFormat="1" applyFont="1" applyAlignment="1">
      <alignment vertical="center"/>
    </xf>
    <xf numFmtId="0" fontId="4" fillId="0" borderId="0" xfId="2" applyFont="1" applyAlignment="1">
      <alignment vertical="top"/>
    </xf>
    <xf numFmtId="0" fontId="4" fillId="0" borderId="0" xfId="2" applyFont="1" applyAlignment="1">
      <alignment vertical="top" wrapText="1"/>
    </xf>
    <xf numFmtId="0" fontId="10" fillId="0" borderId="0" xfId="4" applyFont="1"/>
    <xf numFmtId="0" fontId="9" fillId="0" borderId="0" xfId="4" applyFont="1" applyAlignment="1">
      <alignment horizontal="center" vertical="center"/>
    </xf>
    <xf numFmtId="0" fontId="9" fillId="0" borderId="0" xfId="4" applyFont="1"/>
    <xf numFmtId="0" fontId="15" fillId="0" borderId="0" xfId="2" applyFont="1" applyAlignment="1">
      <alignment vertical="top"/>
    </xf>
    <xf numFmtId="0" fontId="4" fillId="0" borderId="0" xfId="3" applyFont="1" applyAlignment="1">
      <alignment vertical="top"/>
    </xf>
    <xf numFmtId="0" fontId="15" fillId="0" borderId="0" xfId="3" applyFont="1" applyAlignment="1">
      <alignment vertical="top"/>
    </xf>
    <xf numFmtId="0" fontId="4" fillId="0" borderId="0" xfId="2" applyFont="1" applyAlignment="1">
      <alignment horizontal="center" vertical="top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5" applyFont="1"/>
    <xf numFmtId="0" fontId="17" fillId="0" borderId="0" xfId="2" applyFont="1" applyAlignment="1">
      <alignment horizontal="left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3" applyFont="1" applyAlignment="1">
      <alignment vertical="center"/>
    </xf>
    <xf numFmtId="0" fontId="16" fillId="0" borderId="10" xfId="2" applyFont="1" applyBorder="1" applyAlignment="1">
      <alignment horizontal="left" vertical="center"/>
    </xf>
    <xf numFmtId="0" fontId="17" fillId="0" borderId="11" xfId="2" applyFont="1" applyBorder="1" applyAlignment="1">
      <alignment vertical="center"/>
    </xf>
    <xf numFmtId="20" fontId="16" fillId="0" borderId="2" xfId="2" quotePrefix="1" applyNumberFormat="1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7" fillId="0" borderId="4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0" fontId="16" fillId="0" borderId="9" xfId="2" applyFont="1" applyBorder="1" applyAlignment="1">
      <alignment horizontal="center"/>
    </xf>
    <xf numFmtId="0" fontId="16" fillId="0" borderId="23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9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/>
    </xf>
    <xf numFmtId="0" fontId="17" fillId="0" borderId="7" xfId="2" applyFont="1" applyBorder="1"/>
    <xf numFmtId="0" fontId="17" fillId="0" borderId="1" xfId="2" applyFont="1" applyBorder="1"/>
    <xf numFmtId="0" fontId="17" fillId="0" borderId="11" xfId="2" applyFont="1" applyBorder="1"/>
    <xf numFmtId="0" fontId="17" fillId="0" borderId="14" xfId="2" applyFont="1" applyBorder="1" applyAlignment="1">
      <alignment vertical="center"/>
    </xf>
    <xf numFmtId="0" fontId="17" fillId="0" borderId="14" xfId="2" applyFont="1" applyBorder="1" applyAlignment="1">
      <alignment vertical="center" wrapText="1"/>
    </xf>
    <xf numFmtId="0" fontId="16" fillId="0" borderId="9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8" xfId="2" applyFont="1" applyBorder="1"/>
    <xf numFmtId="0" fontId="17" fillId="0" borderId="14" xfId="2" applyFont="1" applyBorder="1"/>
    <xf numFmtId="0" fontId="17" fillId="0" borderId="8" xfId="2" applyFont="1" applyBorder="1"/>
    <xf numFmtId="0" fontId="17" fillId="0" borderId="3" xfId="2" applyFont="1" applyBorder="1"/>
    <xf numFmtId="0" fontId="17" fillId="0" borderId="4" xfId="2" applyFont="1" applyBorder="1"/>
    <xf numFmtId="0" fontId="17" fillId="0" borderId="0" xfId="2" applyFont="1" applyAlignment="1">
      <alignment vertical="top"/>
    </xf>
    <xf numFmtId="0" fontId="17" fillId="0" borderId="18" xfId="2" applyFont="1" applyBorder="1" applyAlignment="1">
      <alignment vertical="top"/>
    </xf>
    <xf numFmtId="0" fontId="16" fillId="0" borderId="18" xfId="2" applyFont="1" applyBorder="1"/>
    <xf numFmtId="0" fontId="16" fillId="0" borderId="18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0" fontId="16" fillId="0" borderId="4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top"/>
    </xf>
    <xf numFmtId="0" fontId="17" fillId="0" borderId="0" xfId="2" applyFont="1" applyAlignment="1">
      <alignment horizontal="left" vertical="top"/>
    </xf>
    <xf numFmtId="0" fontId="17" fillId="0" borderId="14" xfId="3" applyFont="1" applyBorder="1" applyAlignment="1">
      <alignment horizontal="left" vertical="top" wrapText="1"/>
    </xf>
    <xf numFmtId="0" fontId="16" fillId="0" borderId="23" xfId="2" applyFont="1" applyBorder="1" applyAlignment="1">
      <alignment horizontal="center"/>
    </xf>
    <xf numFmtId="0" fontId="16" fillId="0" borderId="23" xfId="3" applyFont="1" applyBorder="1" applyAlignment="1">
      <alignment vertical="center"/>
    </xf>
    <xf numFmtId="0" fontId="17" fillId="0" borderId="21" xfId="3" applyFont="1" applyBorder="1" applyAlignment="1">
      <alignment vertical="center"/>
    </xf>
    <xf numFmtId="0" fontId="17" fillId="0" borderId="24" xfId="3" applyFont="1" applyBorder="1" applyAlignment="1">
      <alignment vertical="center"/>
    </xf>
    <xf numFmtId="0" fontId="17" fillId="0" borderId="18" xfId="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14" xfId="3" applyFont="1" applyBorder="1" applyAlignment="1">
      <alignment vertical="top"/>
    </xf>
    <xf numFmtId="0" fontId="17" fillId="0" borderId="18" xfId="3" applyFont="1" applyBorder="1" applyAlignment="1">
      <alignment vertical="center"/>
    </xf>
    <xf numFmtId="0" fontId="17" fillId="0" borderId="14" xfId="3" applyFont="1" applyBorder="1" applyAlignment="1">
      <alignment vertical="center"/>
    </xf>
    <xf numFmtId="0" fontId="16" fillId="0" borderId="10" xfId="2" applyFont="1" applyBorder="1" applyAlignment="1">
      <alignment vertical="top"/>
    </xf>
    <xf numFmtId="0" fontId="17" fillId="0" borderId="4" xfId="2" applyFont="1" applyBorder="1" applyAlignment="1">
      <alignment horizontal="center"/>
    </xf>
    <xf numFmtId="0" fontId="16" fillId="0" borderId="4" xfId="2" applyFont="1" applyBorder="1"/>
    <xf numFmtId="0" fontId="21" fillId="0" borderId="0" xfId="2" applyFont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17" fillId="0" borderId="0" xfId="2" applyFont="1" applyAlignment="1">
      <alignment vertical="top" wrapText="1"/>
    </xf>
    <xf numFmtId="0" fontId="4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23" fillId="0" borderId="0" xfId="3" applyFont="1" applyAlignment="1">
      <alignment vertical="center"/>
    </xf>
    <xf numFmtId="0" fontId="3" fillId="0" borderId="2" xfId="3" applyFont="1" applyBorder="1" applyAlignment="1">
      <alignment horizontal="center"/>
    </xf>
    <xf numFmtId="0" fontId="3" fillId="0" borderId="9" xfId="3" applyFont="1" applyBorder="1" applyAlignment="1">
      <alignment horizontal="center"/>
    </xf>
    <xf numFmtId="0" fontId="4" fillId="0" borderId="2" xfId="3" applyFont="1" applyBorder="1"/>
    <xf numFmtId="0" fontId="4" fillId="0" borderId="3" xfId="3" applyFont="1" applyBorder="1"/>
    <xf numFmtId="0" fontId="4" fillId="0" borderId="4" xfId="3" applyFont="1" applyBorder="1"/>
    <xf numFmtId="0" fontId="4" fillId="0" borderId="5" xfId="3" applyFont="1" applyBorder="1"/>
    <xf numFmtId="0" fontId="4" fillId="0" borderId="9" xfId="3" applyFont="1" applyBorder="1"/>
    <xf numFmtId="0" fontId="24" fillId="3" borderId="18" xfId="3" applyFont="1" applyFill="1" applyBorder="1"/>
    <xf numFmtId="0" fontId="24" fillId="3" borderId="0" xfId="3" applyFont="1" applyFill="1"/>
    <xf numFmtId="0" fontId="24" fillId="3" borderId="14" xfId="3" applyFont="1" applyFill="1" applyBorder="1"/>
    <xf numFmtId="0" fontId="23" fillId="0" borderId="0" xfId="2" applyFont="1" applyAlignment="1">
      <alignment vertical="center"/>
    </xf>
    <xf numFmtId="0" fontId="4" fillId="0" borderId="9" xfId="3" applyFont="1" applyBorder="1" applyAlignment="1">
      <alignment horizontal="left" vertical="top"/>
    </xf>
    <xf numFmtId="0" fontId="4" fillId="0" borderId="18" xfId="3" applyFont="1" applyBorder="1"/>
    <xf numFmtId="0" fontId="4" fillId="0" borderId="14" xfId="3" applyFont="1" applyBorder="1"/>
    <xf numFmtId="0" fontId="4" fillId="0" borderId="6" xfId="3" applyFont="1" applyBorder="1"/>
    <xf numFmtId="0" fontId="4" fillId="0" borderId="7" xfId="3" applyFont="1" applyBorder="1"/>
    <xf numFmtId="0" fontId="4" fillId="0" borderId="1" xfId="3" applyFont="1" applyBorder="1"/>
    <xf numFmtId="0" fontId="4" fillId="0" borderId="8" xfId="3" applyFont="1" applyBorder="1"/>
    <xf numFmtId="0" fontId="3" fillId="0" borderId="10" xfId="3" applyFont="1" applyBorder="1"/>
    <xf numFmtId="0" fontId="4" fillId="0" borderId="27" xfId="3" applyFont="1" applyBorder="1"/>
    <xf numFmtId="0" fontId="7" fillId="0" borderId="0" xfId="3" applyFont="1"/>
    <xf numFmtId="0" fontId="25" fillId="3" borderId="0" xfId="3" applyFont="1" applyFill="1"/>
    <xf numFmtId="0" fontId="24" fillId="3" borderId="9" xfId="3" applyFont="1" applyFill="1" applyBorder="1"/>
    <xf numFmtId="0" fontId="24" fillId="3" borderId="28" xfId="3" applyFont="1" applyFill="1" applyBorder="1"/>
    <xf numFmtId="0" fontId="24" fillId="0" borderId="9" xfId="3" applyFont="1" applyBorder="1"/>
    <xf numFmtId="0" fontId="24" fillId="0" borderId="0" xfId="3" applyFont="1"/>
    <xf numFmtId="0" fontId="25" fillId="0" borderId="0" xfId="3" applyFont="1"/>
    <xf numFmtId="0" fontId="4" fillId="0" borderId="9" xfId="3" applyFont="1" applyBorder="1" applyAlignment="1">
      <alignment vertical="top"/>
    </xf>
    <xf numFmtId="0" fontId="3" fillId="0" borderId="6" xfId="3" applyFont="1" applyBorder="1" applyAlignment="1">
      <alignment horizontal="center"/>
    </xf>
    <xf numFmtId="0" fontId="3" fillId="0" borderId="9" xfId="3" applyFont="1" applyBorder="1"/>
    <xf numFmtId="0" fontId="3" fillId="0" borderId="2" xfId="3" applyFont="1" applyBorder="1"/>
    <xf numFmtId="0" fontId="4" fillId="0" borderId="0" xfId="3" applyFont="1" applyAlignment="1">
      <alignment vertical="top" wrapText="1"/>
    </xf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vertical="center"/>
    </xf>
    <xf numFmtId="164" fontId="4" fillId="0" borderId="0" xfId="1" applyNumberFormat="1" applyFont="1"/>
    <xf numFmtId="164" fontId="3" fillId="0" borderId="1" xfId="1" applyNumberFormat="1" applyFont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9" xfId="1" applyNumberFormat="1" applyFont="1" applyFill="1" applyBorder="1" applyAlignment="1">
      <alignment horizontal="center" vertical="top"/>
    </xf>
    <xf numFmtId="164" fontId="4" fillId="0" borderId="16" xfId="1" applyNumberFormat="1" applyFont="1" applyBorder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horizontal="left" vertical="center"/>
    </xf>
    <xf numFmtId="164" fontId="4" fillId="0" borderId="9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/>
    <xf numFmtId="164" fontId="15" fillId="0" borderId="0" xfId="1" applyNumberFormat="1" applyFont="1" applyAlignment="1">
      <alignment vertical="top"/>
    </xf>
    <xf numFmtId="164" fontId="4" fillId="0" borderId="0" xfId="1" applyNumberFormat="1" applyFont="1" applyAlignment="1">
      <alignment vertical="top"/>
    </xf>
    <xf numFmtId="0" fontId="3" fillId="0" borderId="14" xfId="2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0" fontId="3" fillId="0" borderId="21" xfId="2" applyFont="1" applyBorder="1" applyAlignment="1">
      <alignment vertical="center"/>
    </xf>
    <xf numFmtId="164" fontId="17" fillId="0" borderId="0" xfId="1" applyNumberFormat="1" applyFont="1"/>
    <xf numFmtId="164" fontId="16" fillId="0" borderId="1" xfId="1" applyNumberFormat="1" applyFont="1" applyBorder="1" applyAlignment="1">
      <alignment horizontal="right" vertical="center"/>
    </xf>
    <xf numFmtId="164" fontId="16" fillId="2" borderId="2" xfId="1" applyNumberFormat="1" applyFont="1" applyFill="1" applyBorder="1" applyAlignment="1">
      <alignment horizontal="center"/>
    </xf>
    <xf numFmtId="164" fontId="16" fillId="2" borderId="9" xfId="1" applyNumberFormat="1" applyFont="1" applyFill="1" applyBorder="1" applyAlignment="1">
      <alignment horizontal="center" vertical="top"/>
    </xf>
    <xf numFmtId="164" fontId="17" fillId="0" borderId="13" xfId="1" applyNumberFormat="1" applyFont="1" applyBorder="1" applyAlignment="1">
      <alignment vertical="center"/>
    </xf>
    <xf numFmtId="164" fontId="17" fillId="0" borderId="2" xfId="1" applyNumberFormat="1" applyFont="1" applyBorder="1" applyAlignment="1">
      <alignment vertical="center"/>
    </xf>
    <xf numFmtId="164" fontId="17" fillId="0" borderId="25" xfId="1" applyNumberFormat="1" applyFont="1" applyBorder="1" applyAlignment="1">
      <alignment vertical="center"/>
    </xf>
    <xf numFmtId="164" fontId="17" fillId="0" borderId="13" xfId="1" applyNumberFormat="1" applyFont="1" applyBorder="1"/>
    <xf numFmtId="164" fontId="17" fillId="0" borderId="9" xfId="1" applyNumberFormat="1" applyFont="1" applyBorder="1"/>
    <xf numFmtId="164" fontId="17" fillId="0" borderId="9" xfId="1" applyNumberFormat="1" applyFont="1" applyBorder="1" applyAlignment="1">
      <alignment vertical="center"/>
    </xf>
    <xf numFmtId="164" fontId="17" fillId="0" borderId="14" xfId="1" applyNumberFormat="1" applyFont="1" applyBorder="1" applyAlignment="1">
      <alignment vertical="center"/>
    </xf>
    <xf numFmtId="164" fontId="17" fillId="0" borderId="14" xfId="1" applyNumberFormat="1" applyFont="1" applyBorder="1"/>
    <xf numFmtId="164" fontId="17" fillId="0" borderId="6" xfId="1" applyNumberFormat="1" applyFont="1" applyBorder="1"/>
    <xf numFmtId="164" fontId="17" fillId="0" borderId="5" xfId="1" applyNumberFormat="1" applyFont="1" applyBorder="1"/>
    <xf numFmtId="164" fontId="16" fillId="0" borderId="13" xfId="1" applyNumberFormat="1" applyFont="1" applyBorder="1"/>
    <xf numFmtId="164" fontId="17" fillId="0" borderId="9" xfId="1" applyNumberFormat="1" applyFont="1" applyBorder="1" applyAlignment="1">
      <alignment vertical="top"/>
    </xf>
    <xf numFmtId="164" fontId="17" fillId="0" borderId="24" xfId="1" applyNumberFormat="1" applyFont="1" applyBorder="1"/>
    <xf numFmtId="164" fontId="16" fillId="0" borderId="26" xfId="1" applyNumberFormat="1" applyFont="1" applyBorder="1" applyAlignment="1">
      <alignment vertical="top"/>
    </xf>
    <xf numFmtId="164" fontId="17" fillId="0" borderId="4" xfId="1" applyNumberFormat="1" applyFont="1" applyBorder="1" applyAlignment="1">
      <alignment vertical="top"/>
    </xf>
    <xf numFmtId="164" fontId="17" fillId="0" borderId="0" xfId="1" applyNumberFormat="1" applyFont="1" applyAlignment="1">
      <alignment horizontal="center" vertical="top" wrapText="1"/>
    </xf>
    <xf numFmtId="164" fontId="17" fillId="0" borderId="0" xfId="1" applyNumberFormat="1" applyFont="1" applyAlignment="1">
      <alignment horizontal="center"/>
    </xf>
    <xf numFmtId="164" fontId="17" fillId="0" borderId="14" xfId="1" applyNumberFormat="1" applyFont="1" applyBorder="1" applyAlignment="1">
      <alignment horizontal="left" vertical="center"/>
    </xf>
    <xf numFmtId="164" fontId="16" fillId="0" borderId="0" xfId="1" applyNumberFormat="1" applyFont="1"/>
    <xf numFmtId="164" fontId="3" fillId="0" borderId="0" xfId="1" applyNumberFormat="1" applyFont="1" applyAlignment="1">
      <alignment horizontal="right" vertical="center"/>
    </xf>
    <xf numFmtId="164" fontId="22" fillId="2" borderId="2" xfId="1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9" xfId="1" applyNumberFormat="1" applyFont="1" applyBorder="1"/>
    <xf numFmtId="164" fontId="4" fillId="0" borderId="6" xfId="1" applyNumberFormat="1" applyFont="1" applyBorder="1"/>
    <xf numFmtId="164" fontId="4" fillId="0" borderId="13" xfId="1" applyNumberFormat="1" applyFont="1" applyBorder="1"/>
    <xf numFmtId="164" fontId="4" fillId="0" borderId="5" xfId="1" applyNumberFormat="1" applyFont="1" applyBorder="1"/>
    <xf numFmtId="164" fontId="4" fillId="0" borderId="14" xfId="1" applyNumberFormat="1" applyFont="1" applyBorder="1"/>
    <xf numFmtId="164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center"/>
    </xf>
    <xf numFmtId="164" fontId="17" fillId="4" borderId="26" xfId="1" applyNumberFormat="1" applyFont="1" applyFill="1" applyBorder="1" applyAlignment="1">
      <alignment vertical="center"/>
    </xf>
    <xf numFmtId="164" fontId="16" fillId="4" borderId="13" xfId="1" applyNumberFormat="1" applyFont="1" applyFill="1" applyBorder="1" applyAlignment="1">
      <alignment vertical="center"/>
    </xf>
    <xf numFmtId="0" fontId="3" fillId="4" borderId="14" xfId="2" applyFont="1" applyFill="1" applyBorder="1" applyAlignment="1">
      <alignment vertical="center"/>
    </xf>
    <xf numFmtId="0" fontId="3" fillId="4" borderId="17" xfId="2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4" borderId="0" xfId="2" applyFont="1" applyFill="1"/>
    <xf numFmtId="0" fontId="4" fillId="4" borderId="21" xfId="2" applyFont="1" applyFill="1" applyBorder="1" applyAlignment="1">
      <alignment vertical="center"/>
    </xf>
    <xf numFmtId="164" fontId="3" fillId="4" borderId="9" xfId="1" applyNumberFormat="1" applyFont="1" applyFill="1" applyBorder="1" applyAlignment="1">
      <alignment vertical="center"/>
    </xf>
    <xf numFmtId="0" fontId="4" fillId="4" borderId="18" xfId="2" applyFont="1" applyFill="1" applyBorder="1" applyAlignment="1">
      <alignment vertical="center"/>
    </xf>
    <xf numFmtId="0" fontId="3" fillId="4" borderId="21" xfId="2" applyFont="1" applyFill="1" applyBorder="1" applyAlignment="1">
      <alignment vertical="center"/>
    </xf>
    <xf numFmtId="0" fontId="3" fillId="4" borderId="7" xfId="2" applyFont="1" applyFill="1" applyBorder="1" applyAlignment="1">
      <alignment vertical="center"/>
    </xf>
    <xf numFmtId="0" fontId="4" fillId="4" borderId="1" xfId="2" applyFont="1" applyFill="1" applyBorder="1" applyAlignment="1">
      <alignment vertical="center"/>
    </xf>
    <xf numFmtId="0" fontId="3" fillId="4" borderId="8" xfId="2" applyFont="1" applyFill="1" applyBorder="1" applyAlignment="1">
      <alignment vertical="center"/>
    </xf>
    <xf numFmtId="0" fontId="3" fillId="4" borderId="22" xfId="2" applyFont="1" applyFill="1" applyBorder="1" applyAlignment="1">
      <alignment vertical="center"/>
    </xf>
    <xf numFmtId="164" fontId="3" fillId="4" borderId="6" xfId="1" applyNumberFormat="1" applyFont="1" applyFill="1" applyBorder="1" applyAlignment="1">
      <alignment vertical="center"/>
    </xf>
    <xf numFmtId="0" fontId="16" fillId="4" borderId="10" xfId="2" applyFont="1" applyFill="1" applyBorder="1" applyAlignment="1">
      <alignment vertical="center"/>
    </xf>
    <xf numFmtId="0" fontId="17" fillId="4" borderId="11" xfId="2" applyFont="1" applyFill="1" applyBorder="1" applyAlignment="1">
      <alignment vertical="center"/>
    </xf>
    <xf numFmtId="0" fontId="17" fillId="4" borderId="13" xfId="2" applyFont="1" applyFill="1" applyBorder="1" applyAlignment="1">
      <alignment vertical="center"/>
    </xf>
    <xf numFmtId="0" fontId="16" fillId="4" borderId="11" xfId="2" applyFont="1" applyFill="1" applyBorder="1" applyAlignment="1">
      <alignment vertical="center"/>
    </xf>
    <xf numFmtId="0" fontId="16" fillId="4" borderId="13" xfId="2" applyFont="1" applyFill="1" applyBorder="1" applyAlignment="1">
      <alignment vertical="center"/>
    </xf>
    <xf numFmtId="0" fontId="16" fillId="4" borderId="10" xfId="2" applyFont="1" applyFill="1" applyBorder="1" applyAlignment="1">
      <alignment horizontal="left" vertical="center"/>
    </xf>
    <xf numFmtId="0" fontId="16" fillId="4" borderId="11" xfId="2" applyFont="1" applyFill="1" applyBorder="1" applyAlignment="1">
      <alignment horizontal="left"/>
    </xf>
    <xf numFmtId="0" fontId="16" fillId="4" borderId="13" xfId="2" applyFont="1" applyFill="1" applyBorder="1" applyAlignment="1">
      <alignment horizontal="left"/>
    </xf>
    <xf numFmtId="164" fontId="16" fillId="4" borderId="13" xfId="1" applyNumberFormat="1" applyFont="1" applyFill="1" applyBorder="1" applyAlignment="1">
      <alignment horizontal="left"/>
    </xf>
    <xf numFmtId="0" fontId="16" fillId="4" borderId="7" xfId="2" applyFont="1" applyFill="1" applyBorder="1"/>
    <xf numFmtId="0" fontId="17" fillId="4" borderId="1" xfId="2" applyFont="1" applyFill="1" applyBorder="1"/>
    <xf numFmtId="0" fontId="17" fillId="4" borderId="13" xfId="2" applyFont="1" applyFill="1" applyBorder="1"/>
    <xf numFmtId="0" fontId="16" fillId="4" borderId="10" xfId="2" applyFont="1" applyFill="1" applyBorder="1"/>
    <xf numFmtId="0" fontId="16" fillId="4" borderId="11" xfId="2" applyFont="1" applyFill="1" applyBorder="1"/>
    <xf numFmtId="0" fontId="16" fillId="4" borderId="13" xfId="2" applyFont="1" applyFill="1" applyBorder="1"/>
    <xf numFmtId="164" fontId="16" fillId="4" borderId="13" xfId="1" applyNumberFormat="1" applyFont="1" applyFill="1" applyBorder="1"/>
    <xf numFmtId="0" fontId="16" fillId="4" borderId="26" xfId="2" applyFont="1" applyFill="1" applyBorder="1"/>
    <xf numFmtId="0" fontId="17" fillId="4" borderId="26" xfId="2" applyFont="1" applyFill="1" applyBorder="1"/>
    <xf numFmtId="164" fontId="16" fillId="4" borderId="26" xfId="1" applyNumberFormat="1" applyFont="1" applyFill="1" applyBorder="1"/>
    <xf numFmtId="164" fontId="16" fillId="4" borderId="8" xfId="1" applyNumberFormat="1" applyFont="1" applyFill="1" applyBorder="1"/>
    <xf numFmtId="164" fontId="3" fillId="2" borderId="9" xfId="1" quotePrefix="1" applyNumberFormat="1" applyFont="1" applyFill="1" applyBorder="1" applyAlignment="1">
      <alignment horizontal="center" vertical="top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4" fontId="9" fillId="0" borderId="0" xfId="4" applyNumberFormat="1" applyFont="1" applyAlignment="1">
      <alignment horizontal="left" vertical="top" wrapText="1"/>
    </xf>
    <xf numFmtId="0" fontId="27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6" fillId="0" borderId="10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left" vertical="top" wrapText="1"/>
    </xf>
    <xf numFmtId="0" fontId="26" fillId="0" borderId="0" xfId="2" applyFont="1" applyAlignment="1">
      <alignment horizontal="center"/>
    </xf>
    <xf numFmtId="0" fontId="16" fillId="2" borderId="2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6" fillId="0" borderId="3" xfId="2" applyFont="1" applyBorder="1" applyAlignment="1">
      <alignment horizontal="left"/>
    </xf>
    <xf numFmtId="0" fontId="16" fillId="0" borderId="4" xfId="2" applyFont="1" applyBorder="1" applyAlignment="1">
      <alignment horizontal="left"/>
    </xf>
    <xf numFmtId="0" fontId="16" fillId="0" borderId="5" xfId="2" applyFont="1" applyBorder="1" applyAlignment="1">
      <alignment horizontal="left"/>
    </xf>
    <xf numFmtId="0" fontId="17" fillId="0" borderId="0" xfId="2" applyFont="1" applyAlignment="1">
      <alignment horizontal="left" vertical="top" wrapText="1"/>
    </xf>
    <xf numFmtId="0" fontId="16" fillId="0" borderId="10" xfId="3" applyFont="1" applyBorder="1" applyAlignment="1">
      <alignment horizontal="left" vertical="center"/>
    </xf>
    <xf numFmtId="0" fontId="16" fillId="0" borderId="11" xfId="3" applyFont="1" applyBorder="1" applyAlignment="1">
      <alignment horizontal="left" vertical="center"/>
    </xf>
    <xf numFmtId="0" fontId="16" fillId="0" borderId="13" xfId="3" applyFont="1" applyBorder="1" applyAlignment="1">
      <alignment horizontal="left" vertical="center"/>
    </xf>
    <xf numFmtId="0" fontId="17" fillId="0" borderId="0" xfId="3" applyFont="1" applyAlignment="1">
      <alignment horizontal="left" vertical="top" wrapText="1"/>
    </xf>
    <xf numFmtId="0" fontId="17" fillId="0" borderId="14" xfId="3" applyFont="1" applyBorder="1" applyAlignment="1">
      <alignment horizontal="left" vertical="top" wrapText="1"/>
    </xf>
    <xf numFmtId="0" fontId="17" fillId="0" borderId="0" xfId="2" applyFont="1" applyAlignment="1">
      <alignment horizontal="justify" vertical="top" wrapText="1"/>
    </xf>
    <xf numFmtId="0" fontId="17" fillId="0" borderId="14" xfId="2" applyFont="1" applyBorder="1" applyAlignment="1">
      <alignment horizontal="justify" vertical="top" wrapText="1"/>
    </xf>
    <xf numFmtId="0" fontId="16" fillId="0" borderId="10" xfId="2" applyFont="1" applyBorder="1" applyAlignment="1">
      <alignment horizontal="left" vertical="top" wrapText="1"/>
    </xf>
    <xf numFmtId="0" fontId="16" fillId="0" borderId="11" xfId="2" applyFont="1" applyBorder="1" applyAlignment="1">
      <alignment horizontal="left" vertical="top" wrapText="1"/>
    </xf>
    <xf numFmtId="0" fontId="16" fillId="0" borderId="13" xfId="2" applyFont="1" applyBorder="1" applyAlignment="1">
      <alignment horizontal="left" vertical="top" wrapText="1"/>
    </xf>
    <xf numFmtId="0" fontId="27" fillId="0" borderId="0" xfId="2" applyFont="1" applyAlignment="1">
      <alignment horizontal="left"/>
    </xf>
    <xf numFmtId="0" fontId="16" fillId="0" borderId="1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0" xfId="2" applyFont="1" applyBorder="1" applyAlignment="1">
      <alignment horizontal="left"/>
    </xf>
    <xf numFmtId="0" fontId="16" fillId="0" borderId="11" xfId="2" applyFont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26" fillId="0" borderId="0" xfId="3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8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3" applyFont="1" applyBorder="1" applyAlignment="1">
      <alignment horizontal="center"/>
    </xf>
    <xf numFmtId="0" fontId="3" fillId="0" borderId="10" xfId="3" applyFont="1" applyBorder="1" applyAlignment="1">
      <alignment horizontal="left"/>
    </xf>
    <xf numFmtId="0" fontId="3" fillId="0" borderId="11" xfId="3" applyFont="1" applyBorder="1" applyAlignment="1">
      <alignment horizontal="left"/>
    </xf>
    <xf numFmtId="0" fontId="3" fillId="0" borderId="13" xfId="3" applyFont="1" applyBorder="1" applyAlignment="1">
      <alignment horizontal="left"/>
    </xf>
    <xf numFmtId="0" fontId="4" fillId="0" borderId="18" xfId="3" applyFont="1" applyBorder="1" applyAlignment="1">
      <alignment horizontal="left" wrapText="1"/>
    </xf>
    <xf numFmtId="0" fontId="4" fillId="0" borderId="0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3" fillId="0" borderId="3" xfId="3" applyFont="1" applyBorder="1" applyAlignment="1">
      <alignment horizontal="left"/>
    </xf>
    <xf numFmtId="0" fontId="3" fillId="0" borderId="4" xfId="3" applyFont="1" applyBorder="1" applyAlignment="1">
      <alignment horizontal="left"/>
    </xf>
    <xf numFmtId="0" fontId="3" fillId="0" borderId="5" xfId="3" applyFont="1" applyBorder="1" applyAlignment="1">
      <alignment horizontal="left"/>
    </xf>
    <xf numFmtId="0" fontId="4" fillId="0" borderId="0" xfId="3" applyFont="1" applyAlignment="1">
      <alignment horizontal="left" vertical="center"/>
    </xf>
    <xf numFmtId="0" fontId="4" fillId="0" borderId="18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4" xfId="3" applyFont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 2 2" xfId="2"/>
    <cellStyle name="Normal 2 2 3" xfId="4"/>
    <cellStyle name="Normal 2 3" xfId="5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>
        <row r="315">
          <cell r="C315" t="str">
            <v>Yes</v>
          </cell>
        </row>
        <row r="316">
          <cell r="C316" t="str">
            <v>No</v>
          </cell>
        </row>
        <row r="317">
          <cell r="C317">
            <v>1</v>
          </cell>
        </row>
        <row r="318">
          <cell r="C318">
            <v>2</v>
          </cell>
        </row>
        <row r="346">
          <cell r="C346" t="str">
            <v>Standardised Approach</v>
          </cell>
        </row>
        <row r="347">
          <cell r="C347" t="str">
            <v>Alternative Standardised Approach</v>
          </cell>
        </row>
        <row r="352">
          <cell r="C352" t="str">
            <v>RSA</v>
          </cell>
        </row>
        <row r="353">
          <cell r="C353" t="str">
            <v>FIRB</v>
          </cell>
        </row>
        <row r="354">
          <cell r="C354" t="str">
            <v>AIRB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9"/>
  <sheetViews>
    <sheetView showGridLines="0" topLeftCell="A55" zoomScale="80" zoomScaleNormal="80" workbookViewId="0">
      <selection activeCell="F76" sqref="F76"/>
    </sheetView>
  </sheetViews>
  <sheetFormatPr defaultColWidth="9.140625" defaultRowHeight="16.5" x14ac:dyDescent="0.25"/>
  <cols>
    <col min="1" max="1" width="4.85546875" style="5" customWidth="1"/>
    <col min="2" max="3" width="2.42578125" style="3" customWidth="1"/>
    <col min="4" max="4" width="93" style="3" customWidth="1"/>
    <col min="5" max="5" width="1.42578125" style="3" hidden="1" customWidth="1"/>
    <col min="6" max="6" width="38.85546875" style="150" customWidth="1"/>
    <col min="7" max="7" width="104.42578125" style="3" customWidth="1"/>
    <col min="8" max="8" width="9.140625" style="3"/>
    <col min="9" max="9" width="36.140625" style="3" customWidth="1"/>
    <col min="10" max="16384" width="9.140625" style="3"/>
  </cols>
  <sheetData>
    <row r="1" spans="1:7" s="1" customFormat="1" ht="20.25" customHeight="1" x14ac:dyDescent="0.25">
      <c r="A1" s="241" t="s">
        <v>0</v>
      </c>
      <c r="B1" s="241"/>
      <c r="C1" s="241"/>
      <c r="D1" s="241"/>
      <c r="E1" s="241"/>
      <c r="F1" s="241"/>
    </row>
    <row r="2" spans="1:7" ht="20.25" customHeight="1" x14ac:dyDescent="0.25">
      <c r="A2" s="2"/>
      <c r="B2" s="2"/>
      <c r="C2" s="2"/>
      <c r="D2" s="2"/>
      <c r="E2" s="2"/>
      <c r="F2" s="148"/>
    </row>
    <row r="3" spans="1:7" s="1" customFormat="1" ht="20.25" customHeight="1" x14ac:dyDescent="0.25">
      <c r="A3" s="240" t="s">
        <v>195</v>
      </c>
      <c r="B3" s="240"/>
      <c r="C3" s="240"/>
      <c r="D3" s="240"/>
      <c r="E3" s="240"/>
      <c r="F3" s="240"/>
    </row>
    <row r="4" spans="1:7" s="1" customFormat="1" ht="20.25" customHeight="1" x14ac:dyDescent="0.25">
      <c r="A4" s="240" t="s">
        <v>197</v>
      </c>
      <c r="B4" s="240"/>
      <c r="C4" s="240"/>
      <c r="D4" s="240"/>
      <c r="E4" s="240"/>
      <c r="F4" s="240"/>
    </row>
    <row r="5" spans="1:7" ht="20.25" customHeight="1" x14ac:dyDescent="0.25">
      <c r="A5" s="2"/>
      <c r="B5" s="2"/>
      <c r="C5" s="2"/>
      <c r="D5" s="5"/>
      <c r="E5" s="6"/>
    </row>
    <row r="6" spans="1:7" ht="20.25" customHeight="1" thickBot="1" x14ac:dyDescent="0.3">
      <c r="D6" s="2"/>
      <c r="E6" s="2"/>
      <c r="F6" s="151" t="s">
        <v>1</v>
      </c>
    </row>
    <row r="7" spans="1:7" s="9" customFormat="1" ht="20.25" customHeight="1" x14ac:dyDescent="0.25">
      <c r="A7" s="242" t="s">
        <v>2</v>
      </c>
      <c r="B7" s="244" t="s">
        <v>3</v>
      </c>
      <c r="C7" s="245"/>
      <c r="D7" s="246"/>
      <c r="E7" s="7"/>
      <c r="F7" s="152" t="s">
        <v>4</v>
      </c>
      <c r="G7" s="8"/>
    </row>
    <row r="8" spans="1:7" s="9" customFormat="1" ht="20.25" customHeight="1" thickBot="1" x14ac:dyDescent="0.3">
      <c r="A8" s="243"/>
      <c r="B8" s="247"/>
      <c r="C8" s="248"/>
      <c r="D8" s="249"/>
      <c r="E8" s="10" t="s">
        <v>5</v>
      </c>
      <c r="F8" s="235" t="s">
        <v>196</v>
      </c>
    </row>
    <row r="9" spans="1:7" ht="6.75" customHeight="1" thickBot="1" x14ac:dyDescent="0.3">
      <c r="A9" s="250"/>
      <c r="B9" s="251"/>
      <c r="C9" s="251"/>
      <c r="D9" s="251"/>
      <c r="E9" s="251"/>
      <c r="F9" s="252"/>
    </row>
    <row r="10" spans="1:7" s="1" customFormat="1" ht="19.5" customHeight="1" thickBot="1" x14ac:dyDescent="0.3">
      <c r="A10" s="253" t="s">
        <v>6</v>
      </c>
      <c r="B10" s="254"/>
      <c r="C10" s="254"/>
      <c r="D10" s="254"/>
      <c r="E10" s="254"/>
      <c r="F10" s="255"/>
    </row>
    <row r="11" spans="1:7" s="1" customFormat="1" ht="19.5" customHeight="1" x14ac:dyDescent="0.25">
      <c r="A11" s="11" t="s">
        <v>7</v>
      </c>
      <c r="B11" s="12" t="s">
        <v>8</v>
      </c>
      <c r="D11" s="12"/>
      <c r="E11" s="13">
        <v>100</v>
      </c>
      <c r="F11" s="154">
        <v>376469</v>
      </c>
    </row>
    <row r="12" spans="1:7" s="1" customFormat="1" ht="19.5" customHeight="1" x14ac:dyDescent="0.25">
      <c r="A12" s="11" t="s">
        <v>9</v>
      </c>
      <c r="B12" s="12" t="s">
        <v>10</v>
      </c>
      <c r="C12" s="12"/>
      <c r="D12" s="12"/>
      <c r="E12" s="14">
        <v>120</v>
      </c>
      <c r="F12" s="154">
        <v>658467</v>
      </c>
    </row>
    <row r="13" spans="1:7" s="1" customFormat="1" ht="19.5" customHeight="1" x14ac:dyDescent="0.25">
      <c r="A13" s="11" t="s">
        <v>11</v>
      </c>
      <c r="B13" s="12" t="s">
        <v>12</v>
      </c>
      <c r="C13" s="12"/>
      <c r="D13" s="12"/>
      <c r="E13" s="14">
        <v>130</v>
      </c>
      <c r="F13" s="154">
        <v>640511</v>
      </c>
    </row>
    <row r="14" spans="1:7" s="1" customFormat="1" ht="19.5" customHeight="1" x14ac:dyDescent="0.25">
      <c r="A14" s="11" t="s">
        <v>13</v>
      </c>
      <c r="B14" s="12" t="s">
        <v>14</v>
      </c>
      <c r="C14" s="12"/>
      <c r="D14" s="12"/>
      <c r="E14" s="14">
        <v>135</v>
      </c>
      <c r="F14" s="154">
        <v>0</v>
      </c>
    </row>
    <row r="15" spans="1:7" s="1" customFormat="1" ht="19.5" customHeight="1" x14ac:dyDescent="0.25">
      <c r="A15" s="11" t="s">
        <v>15</v>
      </c>
      <c r="B15" s="12" t="s">
        <v>16</v>
      </c>
      <c r="C15" s="12"/>
      <c r="D15" s="12"/>
      <c r="E15" s="14"/>
      <c r="F15" s="154">
        <v>2197328</v>
      </c>
    </row>
    <row r="16" spans="1:7" s="1" customFormat="1" ht="19.5" customHeight="1" x14ac:dyDescent="0.25">
      <c r="A16" s="11" t="s">
        <v>17</v>
      </c>
      <c r="B16" s="12" t="s">
        <v>18</v>
      </c>
      <c r="C16" s="12"/>
      <c r="D16" s="12"/>
      <c r="E16" s="14"/>
      <c r="F16" s="154">
        <v>0</v>
      </c>
    </row>
    <row r="17" spans="1:6" s="1" customFormat="1" ht="19.5" customHeight="1" x14ac:dyDescent="0.25">
      <c r="A17" s="11" t="s">
        <v>19</v>
      </c>
      <c r="B17" s="256" t="s">
        <v>20</v>
      </c>
      <c r="C17" s="257"/>
      <c r="D17" s="258"/>
      <c r="E17" s="14">
        <v>143</v>
      </c>
      <c r="F17" s="154">
        <v>3860096</v>
      </c>
    </row>
    <row r="18" spans="1:6" s="1" customFormat="1" ht="19.5" customHeight="1" x14ac:dyDescent="0.25">
      <c r="A18" s="11" t="s">
        <v>21</v>
      </c>
      <c r="B18" s="12" t="s">
        <v>22</v>
      </c>
      <c r="C18" s="12"/>
      <c r="D18" s="12"/>
      <c r="E18" s="14">
        <v>144</v>
      </c>
      <c r="F18" s="154">
        <v>0</v>
      </c>
    </row>
    <row r="19" spans="1:6" s="1" customFormat="1" ht="19.5" customHeight="1" x14ac:dyDescent="0.25">
      <c r="A19" s="11" t="s">
        <v>23</v>
      </c>
      <c r="B19" s="12" t="s">
        <v>24</v>
      </c>
      <c r="C19" s="12"/>
      <c r="D19" s="12"/>
      <c r="E19" s="14">
        <v>145</v>
      </c>
      <c r="F19" s="154">
        <v>19436282</v>
      </c>
    </row>
    <row r="20" spans="1:6" s="1" customFormat="1" ht="19.5" customHeight="1" x14ac:dyDescent="0.25">
      <c r="A20" s="15" t="s">
        <v>25</v>
      </c>
      <c r="B20" s="12" t="s">
        <v>26</v>
      </c>
      <c r="C20" s="12"/>
      <c r="D20" s="12"/>
      <c r="E20" s="14"/>
      <c r="F20" s="154">
        <v>0</v>
      </c>
    </row>
    <row r="21" spans="1:6" s="1" customFormat="1" ht="19.5" customHeight="1" x14ac:dyDescent="0.25">
      <c r="A21" s="15" t="s">
        <v>27</v>
      </c>
      <c r="B21" s="12" t="s">
        <v>28</v>
      </c>
      <c r="C21" s="12"/>
      <c r="D21" s="12"/>
      <c r="E21" s="14">
        <v>160</v>
      </c>
      <c r="F21" s="154">
        <v>500</v>
      </c>
    </row>
    <row r="22" spans="1:6" s="1" customFormat="1" ht="19.5" customHeight="1" x14ac:dyDescent="0.25">
      <c r="A22" s="15" t="s">
        <v>29</v>
      </c>
      <c r="B22" s="12" t="s">
        <v>30</v>
      </c>
      <c r="C22" s="16"/>
      <c r="D22" s="12"/>
      <c r="E22" s="14"/>
      <c r="F22" s="154">
        <v>0</v>
      </c>
    </row>
    <row r="23" spans="1:6" s="1" customFormat="1" ht="19.5" customHeight="1" x14ac:dyDescent="0.25">
      <c r="A23" s="15" t="s">
        <v>31</v>
      </c>
      <c r="B23" s="12" t="s">
        <v>32</v>
      </c>
      <c r="C23" s="12"/>
      <c r="D23" s="12"/>
      <c r="E23" s="14">
        <v>166</v>
      </c>
      <c r="F23" s="154">
        <v>930583</v>
      </c>
    </row>
    <row r="24" spans="1:6" s="1" customFormat="1" ht="19.5" customHeight="1" x14ac:dyDescent="0.25">
      <c r="A24" s="11"/>
      <c r="B24" s="1" t="s">
        <v>33</v>
      </c>
      <c r="C24" s="1" t="s">
        <v>16</v>
      </c>
      <c r="D24" s="12"/>
      <c r="E24" s="14"/>
      <c r="F24" s="154">
        <v>757</v>
      </c>
    </row>
    <row r="25" spans="1:6" s="1" customFormat="1" ht="19.5" customHeight="1" x14ac:dyDescent="0.25">
      <c r="A25" s="11"/>
      <c r="B25" s="1" t="s">
        <v>34</v>
      </c>
      <c r="C25" s="1" t="s">
        <v>35</v>
      </c>
      <c r="D25" s="12"/>
      <c r="E25" s="14"/>
      <c r="F25" s="154">
        <v>929374</v>
      </c>
    </row>
    <row r="26" spans="1:6" s="1" customFormat="1" ht="19.5" customHeight="1" x14ac:dyDescent="0.25">
      <c r="A26" s="11"/>
      <c r="B26" s="1" t="s">
        <v>36</v>
      </c>
      <c r="C26" s="1" t="s">
        <v>37</v>
      </c>
      <c r="D26" s="12"/>
      <c r="E26" s="14"/>
      <c r="F26" s="154">
        <v>452</v>
      </c>
    </row>
    <row r="27" spans="1:6" s="1" customFormat="1" ht="19.5" customHeight="1" x14ac:dyDescent="0.25">
      <c r="A27" s="15" t="s">
        <v>38</v>
      </c>
      <c r="B27" s="1" t="s">
        <v>39</v>
      </c>
      <c r="C27" s="12"/>
      <c r="D27" s="12"/>
      <c r="E27" s="14">
        <v>173</v>
      </c>
      <c r="F27" s="154">
        <v>34973</v>
      </c>
    </row>
    <row r="28" spans="1:6" s="1" customFormat="1" ht="19.5" customHeight="1" x14ac:dyDescent="0.25">
      <c r="A28" s="11"/>
      <c r="B28" s="12" t="s">
        <v>40</v>
      </c>
      <c r="C28" s="12"/>
      <c r="D28" s="12"/>
      <c r="E28" s="14">
        <v>175</v>
      </c>
      <c r="F28" s="154">
        <v>30775</v>
      </c>
    </row>
    <row r="29" spans="1:6" s="1" customFormat="1" ht="19.5" customHeight="1" x14ac:dyDescent="0.25">
      <c r="A29" s="15" t="s">
        <v>41</v>
      </c>
      <c r="B29" s="12" t="s">
        <v>42</v>
      </c>
      <c r="C29" s="12"/>
      <c r="D29" s="12"/>
      <c r="E29" s="14">
        <v>174</v>
      </c>
      <c r="F29" s="154">
        <v>340768</v>
      </c>
    </row>
    <row r="30" spans="1:6" s="1" customFormat="1" ht="19.5" customHeight="1" x14ac:dyDescent="0.25">
      <c r="A30" s="11"/>
      <c r="B30" s="12" t="s">
        <v>43</v>
      </c>
      <c r="C30" s="12"/>
      <c r="D30" s="12"/>
      <c r="E30" s="14">
        <v>200</v>
      </c>
      <c r="F30" s="154">
        <v>220819</v>
      </c>
    </row>
    <row r="31" spans="1:6" s="1" customFormat="1" ht="19.5" customHeight="1" x14ac:dyDescent="0.25">
      <c r="A31" s="15" t="s">
        <v>44</v>
      </c>
      <c r="B31" s="1" t="s">
        <v>45</v>
      </c>
      <c r="D31" s="12"/>
      <c r="E31" s="14"/>
      <c r="F31" s="154">
        <v>437</v>
      </c>
    </row>
    <row r="32" spans="1:6" s="1" customFormat="1" ht="19.5" customHeight="1" x14ac:dyDescent="0.25">
      <c r="A32" s="11"/>
      <c r="B32" s="1" t="s">
        <v>33</v>
      </c>
      <c r="C32" s="1" t="s">
        <v>46</v>
      </c>
      <c r="D32" s="12"/>
      <c r="E32" s="14">
        <v>201</v>
      </c>
      <c r="F32" s="154">
        <v>437</v>
      </c>
    </row>
    <row r="33" spans="1:6" s="1" customFormat="1" ht="19.5" customHeight="1" x14ac:dyDescent="0.25">
      <c r="A33" s="11"/>
      <c r="B33" s="1" t="s">
        <v>34</v>
      </c>
      <c r="C33" s="1" t="s">
        <v>47</v>
      </c>
      <c r="D33" s="12"/>
      <c r="E33" s="14">
        <v>202</v>
      </c>
      <c r="F33" s="154">
        <v>0</v>
      </c>
    </row>
    <row r="34" spans="1:6" s="1" customFormat="1" ht="19.5" customHeight="1" x14ac:dyDescent="0.25">
      <c r="A34" s="11"/>
      <c r="B34" s="1" t="s">
        <v>36</v>
      </c>
      <c r="C34" s="1" t="s">
        <v>48</v>
      </c>
      <c r="D34" s="12"/>
      <c r="E34" s="14">
        <v>206</v>
      </c>
      <c r="F34" s="154">
        <v>0</v>
      </c>
    </row>
    <row r="35" spans="1:6" s="1" customFormat="1" ht="18.75" x14ac:dyDescent="0.25">
      <c r="A35" s="11"/>
      <c r="B35" s="1" t="s">
        <v>49</v>
      </c>
      <c r="C35" s="1" t="s">
        <v>50</v>
      </c>
      <c r="D35" s="12"/>
      <c r="E35" s="14">
        <v>212</v>
      </c>
      <c r="F35" s="154">
        <v>0</v>
      </c>
    </row>
    <row r="36" spans="1:6" s="1" customFormat="1" ht="19.5" customHeight="1" x14ac:dyDescent="0.25">
      <c r="A36" s="15" t="s">
        <v>51</v>
      </c>
      <c r="B36" s="1" t="s">
        <v>52</v>
      </c>
      <c r="D36" s="12"/>
      <c r="E36" s="17">
        <v>213</v>
      </c>
      <c r="F36" s="154">
        <v>360594</v>
      </c>
    </row>
    <row r="37" spans="1:6" s="1" customFormat="1" ht="19.5" customHeight="1" x14ac:dyDescent="0.25">
      <c r="A37" s="11"/>
      <c r="B37" s="201" t="s">
        <v>53</v>
      </c>
      <c r="C37" s="201"/>
      <c r="D37" s="201"/>
      <c r="E37" s="202">
        <v>214</v>
      </c>
      <c r="F37" s="203">
        <f>F11+F12+F13+F14+F15+F16+F17+F18+F19+F20+F21+F22-F23+F27-F28+F29-F30+F31+F36</f>
        <v>26724248</v>
      </c>
    </row>
    <row r="38" spans="1:6" s="1" customFormat="1" ht="19.5" customHeight="1" thickBot="1" x14ac:dyDescent="0.3">
      <c r="A38" s="11"/>
      <c r="B38" s="18"/>
      <c r="C38" s="19"/>
      <c r="D38" s="20"/>
      <c r="F38" s="155"/>
    </row>
    <row r="39" spans="1:6" s="1" customFormat="1" ht="19.5" customHeight="1" thickBot="1" x14ac:dyDescent="0.3">
      <c r="A39" s="236" t="s">
        <v>54</v>
      </c>
      <c r="B39" s="237"/>
      <c r="C39" s="237"/>
      <c r="D39" s="237"/>
      <c r="E39" s="237"/>
      <c r="F39" s="238"/>
    </row>
    <row r="40" spans="1:6" s="1" customFormat="1" ht="19.5" customHeight="1" x14ac:dyDescent="0.25">
      <c r="A40" s="21"/>
      <c r="B40" s="22" t="s">
        <v>55</v>
      </c>
      <c r="C40" s="23"/>
      <c r="D40" s="24"/>
      <c r="E40" s="25"/>
      <c r="F40" s="156"/>
    </row>
    <row r="41" spans="1:6" s="1" customFormat="1" ht="19.5" customHeight="1" x14ac:dyDescent="0.25">
      <c r="A41" s="15" t="s">
        <v>56</v>
      </c>
      <c r="B41" s="26" t="s">
        <v>57</v>
      </c>
      <c r="D41" s="12"/>
      <c r="E41" s="27">
        <v>300</v>
      </c>
      <c r="F41" s="157">
        <v>3585109</v>
      </c>
    </row>
    <row r="42" spans="1:6" s="1" customFormat="1" ht="19.5" customHeight="1" x14ac:dyDescent="0.25">
      <c r="A42" s="15" t="s">
        <v>58</v>
      </c>
      <c r="B42" s="26" t="s">
        <v>59</v>
      </c>
      <c r="D42" s="12"/>
      <c r="E42" s="28">
        <v>320</v>
      </c>
      <c r="F42" s="157">
        <v>8542257</v>
      </c>
    </row>
    <row r="43" spans="1:6" s="1" customFormat="1" ht="19.5" customHeight="1" x14ac:dyDescent="0.25">
      <c r="A43" s="15" t="s">
        <v>60</v>
      </c>
      <c r="B43" s="26" t="s">
        <v>61</v>
      </c>
      <c r="D43" s="12"/>
      <c r="E43" s="28">
        <v>330</v>
      </c>
      <c r="F43" s="157">
        <v>10544987</v>
      </c>
    </row>
    <row r="44" spans="1:6" s="1" customFormat="1" ht="19.5" customHeight="1" x14ac:dyDescent="0.25">
      <c r="A44" s="15" t="s">
        <v>62</v>
      </c>
      <c r="B44" s="26" t="s">
        <v>63</v>
      </c>
      <c r="D44" s="12"/>
      <c r="E44" s="28"/>
      <c r="F44" s="157">
        <v>0</v>
      </c>
    </row>
    <row r="45" spans="1:6" s="1" customFormat="1" ht="19.5" customHeight="1" x14ac:dyDescent="0.25">
      <c r="A45" s="15" t="s">
        <v>64</v>
      </c>
      <c r="B45" s="26" t="s">
        <v>65</v>
      </c>
      <c r="D45" s="12"/>
      <c r="E45" s="28">
        <v>340</v>
      </c>
      <c r="F45" s="157">
        <v>627</v>
      </c>
    </row>
    <row r="46" spans="1:6" s="1" customFormat="1" ht="19.5" customHeight="1" x14ac:dyDescent="0.25">
      <c r="A46" s="15" t="s">
        <v>66</v>
      </c>
      <c r="B46" s="26" t="s">
        <v>67</v>
      </c>
      <c r="D46" s="12"/>
      <c r="E46" s="28">
        <v>350</v>
      </c>
      <c r="F46" s="157">
        <v>492589</v>
      </c>
    </row>
    <row r="47" spans="1:6" s="1" customFormat="1" ht="19.5" customHeight="1" x14ac:dyDescent="0.25">
      <c r="A47" s="15" t="s">
        <v>68</v>
      </c>
      <c r="B47" s="26" t="s">
        <v>69</v>
      </c>
      <c r="D47" s="12"/>
      <c r="E47" s="27">
        <v>351</v>
      </c>
      <c r="F47" s="157">
        <v>0</v>
      </c>
    </row>
    <row r="48" spans="1:6" s="1" customFormat="1" ht="19.5" customHeight="1" x14ac:dyDescent="0.25">
      <c r="A48" s="15" t="s">
        <v>70</v>
      </c>
      <c r="B48" s="26" t="s">
        <v>71</v>
      </c>
      <c r="C48" s="29"/>
      <c r="D48" s="30"/>
      <c r="E48" s="28">
        <v>352</v>
      </c>
      <c r="F48" s="157">
        <v>0</v>
      </c>
    </row>
    <row r="49" spans="1:6" s="1" customFormat="1" ht="19.5" customHeight="1" x14ac:dyDescent="0.25">
      <c r="A49" s="15" t="s">
        <v>72</v>
      </c>
      <c r="B49" s="26" t="s">
        <v>73</v>
      </c>
      <c r="D49" s="12"/>
      <c r="E49" s="28">
        <v>353</v>
      </c>
      <c r="F49" s="157">
        <v>0</v>
      </c>
    </row>
    <row r="50" spans="1:6" s="1" customFormat="1" ht="19.5" customHeight="1" x14ac:dyDescent="0.25">
      <c r="A50" s="15" t="s">
        <v>25</v>
      </c>
      <c r="B50" s="26" t="s">
        <v>74</v>
      </c>
      <c r="D50" s="12"/>
      <c r="E50" s="31">
        <v>355</v>
      </c>
      <c r="F50" s="157">
        <v>0</v>
      </c>
    </row>
    <row r="51" spans="1:6" s="1" customFormat="1" ht="19.5" customHeight="1" x14ac:dyDescent="0.25">
      <c r="A51" s="15" t="s">
        <v>27</v>
      </c>
      <c r="B51" s="26" t="s">
        <v>75</v>
      </c>
      <c r="D51" s="12"/>
      <c r="E51" s="31"/>
      <c r="F51" s="157">
        <v>37324</v>
      </c>
    </row>
    <row r="52" spans="1:6" s="1" customFormat="1" ht="19.5" customHeight="1" x14ac:dyDescent="0.25">
      <c r="A52" s="15" t="s">
        <v>29</v>
      </c>
      <c r="B52" s="26" t="s">
        <v>76</v>
      </c>
      <c r="D52" s="12"/>
      <c r="E52" s="31">
        <v>370</v>
      </c>
      <c r="F52" s="157">
        <v>219</v>
      </c>
    </row>
    <row r="53" spans="1:6" s="1" customFormat="1" ht="18.75" x14ac:dyDescent="0.25">
      <c r="A53" s="15" t="s">
        <v>31</v>
      </c>
      <c r="B53" s="26" t="s">
        <v>77</v>
      </c>
      <c r="D53" s="12"/>
      <c r="E53" s="27"/>
      <c r="F53" s="157">
        <v>0</v>
      </c>
    </row>
    <row r="54" spans="1:6" s="1" customFormat="1" ht="19.5" customHeight="1" x14ac:dyDescent="0.25">
      <c r="A54" s="15" t="s">
        <v>38</v>
      </c>
      <c r="B54" s="26" t="s">
        <v>78</v>
      </c>
      <c r="D54" s="12"/>
      <c r="E54" s="28">
        <v>394</v>
      </c>
      <c r="F54" s="157">
        <v>487851</v>
      </c>
    </row>
    <row r="55" spans="1:6" s="1" customFormat="1" ht="19.5" customHeight="1" x14ac:dyDescent="0.25">
      <c r="A55" s="11"/>
      <c r="B55" s="204"/>
      <c r="C55" s="204"/>
      <c r="D55" s="205" t="s">
        <v>79</v>
      </c>
      <c r="E55" s="206"/>
      <c r="F55" s="207">
        <f>F41+F42+F43+F44+F45+F46+F47+F48+F49+F50+F51+F52+F53+F54</f>
        <v>23690963</v>
      </c>
    </row>
    <row r="56" spans="1:6" s="1" customFormat="1" ht="19.5" customHeight="1" x14ac:dyDescent="0.25">
      <c r="A56" s="15"/>
      <c r="B56" s="26"/>
      <c r="D56" s="12"/>
      <c r="E56" s="27"/>
      <c r="F56" s="157"/>
    </row>
    <row r="57" spans="1:6" s="1" customFormat="1" ht="19.5" customHeight="1" x14ac:dyDescent="0.25">
      <c r="A57" s="15"/>
      <c r="B57" s="32" t="s">
        <v>80</v>
      </c>
      <c r="D57" s="12"/>
      <c r="E57" s="28"/>
      <c r="F57" s="157"/>
    </row>
    <row r="58" spans="1:6" s="1" customFormat="1" ht="19.5" customHeight="1" x14ac:dyDescent="0.25">
      <c r="A58" s="15" t="s">
        <v>41</v>
      </c>
      <c r="B58" s="26" t="s">
        <v>81</v>
      </c>
      <c r="D58" s="12"/>
      <c r="E58" s="28"/>
      <c r="F58" s="157">
        <v>1823300</v>
      </c>
    </row>
    <row r="59" spans="1:6" s="1" customFormat="1" ht="19.5" customHeight="1" x14ac:dyDescent="0.25">
      <c r="A59" s="11"/>
      <c r="B59" s="26" t="s">
        <v>33</v>
      </c>
      <c r="C59" s="1" t="s">
        <v>82</v>
      </c>
      <c r="D59" s="12"/>
      <c r="E59" s="28">
        <v>421</v>
      </c>
      <c r="F59" s="157">
        <v>4000000</v>
      </c>
    </row>
    <row r="60" spans="1:6" s="1" customFormat="1" ht="19.5" customHeight="1" x14ac:dyDescent="0.25">
      <c r="A60" s="11"/>
      <c r="B60" s="26" t="s">
        <v>34</v>
      </c>
      <c r="C60" s="1" t="s">
        <v>83</v>
      </c>
      <c r="D60" s="12"/>
      <c r="E60" s="33">
        <v>422</v>
      </c>
      <c r="F60" s="157">
        <v>2176700</v>
      </c>
    </row>
    <row r="61" spans="1:6" s="1" customFormat="1" ht="19.5" customHeight="1" x14ac:dyDescent="0.25">
      <c r="A61" s="11"/>
      <c r="B61" s="26" t="s">
        <v>36</v>
      </c>
      <c r="C61" s="1" t="s">
        <v>84</v>
      </c>
      <c r="D61" s="12"/>
      <c r="E61" s="34">
        <v>423</v>
      </c>
      <c r="F61" s="157">
        <v>0</v>
      </c>
    </row>
    <row r="62" spans="1:6" s="1" customFormat="1" ht="19.5" customHeight="1" x14ac:dyDescent="0.25">
      <c r="A62" s="15" t="s">
        <v>44</v>
      </c>
      <c r="B62" s="26" t="s">
        <v>85</v>
      </c>
      <c r="D62" s="12"/>
      <c r="E62" s="27"/>
      <c r="F62" s="157">
        <v>30002</v>
      </c>
    </row>
    <row r="63" spans="1:6" s="1" customFormat="1" ht="19.5" customHeight="1" x14ac:dyDescent="0.25">
      <c r="A63" s="11"/>
      <c r="B63" s="26" t="s">
        <v>86</v>
      </c>
      <c r="C63" s="1" t="s">
        <v>87</v>
      </c>
      <c r="D63" s="12"/>
      <c r="E63" s="28">
        <v>431</v>
      </c>
      <c r="F63" s="157">
        <v>0</v>
      </c>
    </row>
    <row r="64" spans="1:6" s="1" customFormat="1" ht="19.5" customHeight="1" x14ac:dyDescent="0.25">
      <c r="A64" s="11"/>
      <c r="B64" s="26" t="s">
        <v>34</v>
      </c>
      <c r="C64" s="1" t="s">
        <v>88</v>
      </c>
      <c r="D64" s="12"/>
      <c r="E64" s="33">
        <v>432</v>
      </c>
      <c r="F64" s="157">
        <v>0</v>
      </c>
    </row>
    <row r="65" spans="1:9" s="1" customFormat="1" ht="19.5" customHeight="1" x14ac:dyDescent="0.25">
      <c r="A65" s="15"/>
      <c r="B65" s="26" t="s">
        <v>36</v>
      </c>
      <c r="C65" s="1" t="s">
        <v>89</v>
      </c>
      <c r="D65" s="12"/>
      <c r="E65" s="28">
        <v>410</v>
      </c>
      <c r="F65" s="157">
        <v>30002</v>
      </c>
      <c r="G65" s="35"/>
    </row>
    <row r="66" spans="1:9" s="1" customFormat="1" ht="19.5" customHeight="1" x14ac:dyDescent="0.25">
      <c r="A66" s="15"/>
      <c r="B66" s="26" t="s">
        <v>49</v>
      </c>
      <c r="C66" s="1" t="s">
        <v>37</v>
      </c>
      <c r="E66" s="28"/>
      <c r="F66" s="157">
        <v>0</v>
      </c>
    </row>
    <row r="67" spans="1:9" s="1" customFormat="1" ht="19.5" customHeight="1" x14ac:dyDescent="0.25">
      <c r="A67" s="15" t="s">
        <v>51</v>
      </c>
      <c r="B67" s="26" t="s">
        <v>90</v>
      </c>
      <c r="D67" s="36"/>
      <c r="E67" s="28"/>
      <c r="F67" s="157">
        <v>-60967</v>
      </c>
      <c r="I67" s="37"/>
    </row>
    <row r="68" spans="1:9" s="1" customFormat="1" ht="19.5" customHeight="1" x14ac:dyDescent="0.25">
      <c r="A68" s="15"/>
      <c r="B68" s="26" t="s">
        <v>91</v>
      </c>
      <c r="C68" s="1" t="s">
        <v>92</v>
      </c>
      <c r="D68" s="36"/>
      <c r="E68" s="28"/>
      <c r="F68" s="157">
        <v>0</v>
      </c>
      <c r="I68" s="35"/>
    </row>
    <row r="69" spans="1:9" s="1" customFormat="1" ht="19.5" customHeight="1" x14ac:dyDescent="0.25">
      <c r="A69" s="15"/>
      <c r="B69" s="26" t="s">
        <v>93</v>
      </c>
      <c r="C69" s="1" t="s">
        <v>94</v>
      </c>
      <c r="D69" s="36"/>
      <c r="E69" s="28"/>
      <c r="F69" s="157">
        <v>60967</v>
      </c>
      <c r="I69" s="35"/>
    </row>
    <row r="70" spans="1:9" s="1" customFormat="1" ht="19.5" customHeight="1" x14ac:dyDescent="0.25">
      <c r="A70" s="15" t="s">
        <v>95</v>
      </c>
      <c r="B70" s="26" t="s">
        <v>96</v>
      </c>
      <c r="D70" s="36"/>
      <c r="E70" s="28"/>
      <c r="F70" s="157">
        <v>972733</v>
      </c>
      <c r="I70" s="35"/>
    </row>
    <row r="71" spans="1:9" s="1" customFormat="1" ht="19.5" customHeight="1" x14ac:dyDescent="0.25">
      <c r="A71" s="15"/>
      <c r="B71" s="26" t="s">
        <v>86</v>
      </c>
      <c r="C71" s="1" t="s">
        <v>97</v>
      </c>
      <c r="D71" s="36"/>
      <c r="E71" s="28"/>
      <c r="F71" s="157">
        <v>972733</v>
      </c>
    </row>
    <row r="72" spans="1:9" s="1" customFormat="1" ht="19.5" customHeight="1" thickBot="1" x14ac:dyDescent="0.3">
      <c r="A72" s="38"/>
      <c r="B72" s="18" t="s">
        <v>98</v>
      </c>
      <c r="C72" s="19" t="s">
        <v>99</v>
      </c>
      <c r="D72" s="20"/>
      <c r="E72" s="39">
        <v>456</v>
      </c>
      <c r="F72" s="158">
        <v>0</v>
      </c>
    </row>
    <row r="73" spans="1:9" s="1" customFormat="1" ht="19.5" customHeight="1" x14ac:dyDescent="0.25">
      <c r="A73" s="15" t="s">
        <v>100</v>
      </c>
      <c r="B73" s="26" t="s">
        <v>101</v>
      </c>
      <c r="D73" s="12"/>
      <c r="E73" s="27"/>
      <c r="F73" s="157">
        <v>268217</v>
      </c>
    </row>
    <row r="74" spans="1:9" s="1" customFormat="1" ht="19.5" customHeight="1" x14ac:dyDescent="0.25">
      <c r="A74" s="15"/>
      <c r="B74" s="26" t="s">
        <v>86</v>
      </c>
      <c r="C74" s="1" t="s">
        <v>102</v>
      </c>
      <c r="D74" s="12"/>
      <c r="E74" s="28"/>
      <c r="F74" s="157">
        <v>469639</v>
      </c>
    </row>
    <row r="75" spans="1:9" s="1" customFormat="1" ht="19.5" customHeight="1" x14ac:dyDescent="0.25">
      <c r="A75" s="11"/>
      <c r="B75" s="26" t="s">
        <v>98</v>
      </c>
      <c r="C75" s="1" t="s">
        <v>103</v>
      </c>
      <c r="D75" s="12"/>
      <c r="E75" s="28">
        <v>452</v>
      </c>
      <c r="F75" s="157">
        <v>268217</v>
      </c>
    </row>
    <row r="76" spans="1:9" s="1" customFormat="1" ht="19.5" customHeight="1" x14ac:dyDescent="0.25">
      <c r="A76" s="11"/>
      <c r="B76" s="26" t="s">
        <v>36</v>
      </c>
      <c r="C76" s="1" t="s">
        <v>104</v>
      </c>
      <c r="D76" s="12"/>
      <c r="E76" s="28"/>
      <c r="F76" s="157">
        <v>469639</v>
      </c>
    </row>
    <row r="77" spans="1:9" s="1" customFormat="1" ht="19.5" customHeight="1" x14ac:dyDescent="0.25">
      <c r="A77" s="11"/>
      <c r="B77" s="208"/>
      <c r="C77" s="204"/>
      <c r="D77" s="201" t="s">
        <v>105</v>
      </c>
      <c r="E77" s="209"/>
      <c r="F77" s="207">
        <f>F58+F62+F67+F70+F73</f>
        <v>3033285</v>
      </c>
    </row>
    <row r="78" spans="1:9" s="1" customFormat="1" ht="19.5" customHeight="1" x14ac:dyDescent="0.25">
      <c r="A78" s="11"/>
      <c r="B78" s="26"/>
      <c r="D78" s="163"/>
      <c r="E78" s="165"/>
      <c r="F78" s="164"/>
    </row>
    <row r="79" spans="1:9" s="1" customFormat="1" ht="19.5" customHeight="1" thickBot="1" x14ac:dyDescent="0.3">
      <c r="A79" s="40"/>
      <c r="B79" s="210" t="s">
        <v>106</v>
      </c>
      <c r="C79" s="211"/>
      <c r="D79" s="212"/>
      <c r="E79" s="213">
        <v>490</v>
      </c>
      <c r="F79" s="214">
        <f>F55+F77</f>
        <v>26724248</v>
      </c>
    </row>
    <row r="80" spans="1:9" s="1" customFormat="1" ht="19.5" customHeight="1" x14ac:dyDescent="0.25">
      <c r="A80" s="9"/>
      <c r="F80" s="149"/>
    </row>
    <row r="81" spans="1:7" ht="19.5" customHeight="1" x14ac:dyDescent="0.25">
      <c r="A81" s="4" t="s">
        <v>107</v>
      </c>
    </row>
    <row r="82" spans="1:7" s="1" customFormat="1" ht="19.5" customHeight="1" x14ac:dyDescent="0.25">
      <c r="A82" s="9"/>
      <c r="B82" s="41" t="s">
        <v>108</v>
      </c>
      <c r="C82" s="42" t="s">
        <v>109</v>
      </c>
      <c r="D82" s="43" t="s">
        <v>110</v>
      </c>
      <c r="E82" s="44"/>
      <c r="F82" s="159"/>
    </row>
    <row r="83" spans="1:7" s="45" customFormat="1" ht="33.950000000000003" customHeight="1" x14ac:dyDescent="0.25">
      <c r="B83" s="43"/>
      <c r="C83" s="43"/>
      <c r="D83" s="239" t="s">
        <v>111</v>
      </c>
      <c r="E83" s="239"/>
      <c r="F83" s="239"/>
      <c r="G83" s="46"/>
    </row>
    <row r="84" spans="1:7" s="45" customFormat="1" ht="21" customHeight="1" x14ac:dyDescent="0.25">
      <c r="B84" s="47" t="s">
        <v>112</v>
      </c>
      <c r="C84" s="48" t="s">
        <v>109</v>
      </c>
      <c r="D84" s="49" t="s">
        <v>113</v>
      </c>
      <c r="E84" s="49"/>
      <c r="F84" s="160"/>
    </row>
    <row r="85" spans="1:7" s="45" customFormat="1" ht="19.5" x14ac:dyDescent="0.25">
      <c r="B85" s="47" t="s">
        <v>114</v>
      </c>
      <c r="C85" s="48" t="s">
        <v>109</v>
      </c>
      <c r="D85" s="49" t="s">
        <v>115</v>
      </c>
      <c r="E85" s="50"/>
      <c r="F85" s="161"/>
    </row>
    <row r="86" spans="1:7" s="45" customFormat="1" x14ac:dyDescent="0.25">
      <c r="A86" s="51"/>
      <c r="B86" s="52"/>
      <c r="C86" s="52"/>
      <c r="D86" s="52"/>
      <c r="E86" s="50"/>
      <c r="F86" s="161"/>
    </row>
    <row r="87" spans="1:7" s="45" customFormat="1" x14ac:dyDescent="0.25">
      <c r="A87" s="53"/>
      <c r="B87" s="50"/>
      <c r="C87" s="50"/>
      <c r="D87" s="50"/>
      <c r="E87" s="50"/>
      <c r="F87" s="161"/>
    </row>
    <row r="88" spans="1:7" s="45" customFormat="1" x14ac:dyDescent="0.25">
      <c r="A88" s="53"/>
      <c r="F88" s="162"/>
    </row>
    <row r="89" spans="1:7" s="45" customFormat="1" x14ac:dyDescent="0.25">
      <c r="A89" s="53"/>
      <c r="F89" s="162"/>
    </row>
  </sheetData>
  <mergeCells count="10">
    <mergeCell ref="A39:F39"/>
    <mergeCell ref="D83:F83"/>
    <mergeCell ref="A3:F3"/>
    <mergeCell ref="A4:F4"/>
    <mergeCell ref="A1:F1"/>
    <mergeCell ref="A7:A8"/>
    <mergeCell ref="B7:D8"/>
    <mergeCell ref="A9:F9"/>
    <mergeCell ref="A10:F10"/>
    <mergeCell ref="B17:D17"/>
  </mergeCells>
  <printOptions horizontalCentered="1"/>
  <pageMargins left="0.19685039370078741" right="0.19685039370078741" top="0.59055118110236227" bottom="0.59055118110236227" header="0.59055118110236227" footer="0.47244094488188981"/>
  <pageSetup paperSize="9" scale="46" fitToHeight="2" orientation="portrait" r:id="rId1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0"/>
  <sheetViews>
    <sheetView showGridLines="0" tabSelected="1" view="pageBreakPreview" topLeftCell="A7" zoomScale="70" zoomScaleNormal="134" zoomScaleSheetLayoutView="70" workbookViewId="0">
      <selection activeCell="E25" sqref="E25:E26"/>
    </sheetView>
  </sheetViews>
  <sheetFormatPr defaultColWidth="9.140625" defaultRowHeight="15.75" x14ac:dyDescent="0.25"/>
  <cols>
    <col min="1" max="1" width="5" style="55" customWidth="1"/>
    <col min="2" max="3" width="3.42578125" style="54" customWidth="1"/>
    <col min="4" max="4" width="99" style="54" customWidth="1"/>
    <col min="5" max="5" width="35.140625" style="166" customWidth="1"/>
    <col min="6" max="6" width="56" style="54" bestFit="1" customWidth="1"/>
    <col min="7" max="7" width="171" style="54" customWidth="1"/>
    <col min="8" max="16384" width="9.140625" style="54"/>
  </cols>
  <sheetData>
    <row r="1" spans="1:7" ht="23.25" x14ac:dyDescent="0.35">
      <c r="A1" s="259" t="s">
        <v>116</v>
      </c>
      <c r="B1" s="259"/>
      <c r="C1" s="259"/>
      <c r="D1" s="259"/>
      <c r="E1" s="259"/>
    </row>
    <row r="3" spans="1:7" ht="18" x14ac:dyDescent="0.25">
      <c r="A3" s="285" t="s">
        <v>161</v>
      </c>
      <c r="B3" s="285"/>
      <c r="C3" s="285"/>
      <c r="D3" s="285"/>
      <c r="E3" s="285"/>
      <c r="G3" s="56"/>
    </row>
    <row r="4" spans="1:7" ht="18" x14ac:dyDescent="0.25">
      <c r="A4" s="285" t="str">
        <f>'B-Neraca'!A4:F4</f>
        <v>Tanggal Laporan    : 30 APRIL 2021</v>
      </c>
      <c r="B4" s="285"/>
      <c r="C4" s="285"/>
      <c r="D4" s="285"/>
      <c r="E4" s="285"/>
    </row>
    <row r="5" spans="1:7" x14ac:dyDescent="0.25">
      <c r="D5" s="57"/>
    </row>
    <row r="6" spans="1:7" s="59" customFormat="1" ht="19.5" customHeight="1" thickBot="1" x14ac:dyDescent="0.3">
      <c r="A6" s="58"/>
      <c r="E6" s="167" t="s">
        <v>1</v>
      </c>
    </row>
    <row r="7" spans="1:7" ht="21" customHeight="1" x14ac:dyDescent="0.25">
      <c r="A7" s="260" t="s">
        <v>2</v>
      </c>
      <c r="B7" s="262" t="s">
        <v>117</v>
      </c>
      <c r="C7" s="263"/>
      <c r="D7" s="264"/>
      <c r="E7" s="168" t="s">
        <v>4</v>
      </c>
      <c r="F7" s="60"/>
    </row>
    <row r="8" spans="1:7" ht="21" customHeight="1" thickBot="1" x14ac:dyDescent="0.3">
      <c r="A8" s="261"/>
      <c r="B8" s="265"/>
      <c r="C8" s="266"/>
      <c r="D8" s="267"/>
      <c r="E8" s="169" t="str">
        <f>'B-Neraca'!F8</f>
        <v>30 APRIL 2021</v>
      </c>
    </row>
    <row r="9" spans="1:7" ht="6" customHeight="1" thickBot="1" x14ac:dyDescent="0.3">
      <c r="A9" s="268"/>
      <c r="B9" s="269"/>
      <c r="C9" s="269"/>
      <c r="D9" s="269"/>
      <c r="E9" s="270"/>
    </row>
    <row r="10" spans="1:7" s="59" customFormat="1" ht="16.5" thickBot="1" x14ac:dyDescent="0.3">
      <c r="A10" s="61" t="s">
        <v>118</v>
      </c>
      <c r="B10" s="62"/>
      <c r="C10" s="62"/>
      <c r="D10" s="62"/>
      <c r="E10" s="170"/>
    </row>
    <row r="11" spans="1:7" ht="16.5" thickBot="1" x14ac:dyDescent="0.3">
      <c r="A11" s="271" t="s">
        <v>119</v>
      </c>
      <c r="B11" s="272"/>
      <c r="C11" s="272"/>
      <c r="D11" s="272"/>
      <c r="E11" s="273"/>
    </row>
    <row r="12" spans="1:7" s="59" customFormat="1" ht="17.25" customHeight="1" x14ac:dyDescent="0.25">
      <c r="A12" s="63" t="s">
        <v>56</v>
      </c>
      <c r="B12" s="64" t="s">
        <v>120</v>
      </c>
      <c r="C12" s="65"/>
      <c r="D12" s="66"/>
      <c r="E12" s="171">
        <v>818946</v>
      </c>
    </row>
    <row r="13" spans="1:7" s="59" customFormat="1" ht="17.25" customHeight="1" thickBot="1" x14ac:dyDescent="0.3">
      <c r="A13" s="67" t="s">
        <v>58</v>
      </c>
      <c r="B13" s="68" t="s">
        <v>121</v>
      </c>
      <c r="C13" s="69"/>
      <c r="D13" s="70"/>
      <c r="E13" s="172">
        <v>298839</v>
      </c>
    </row>
    <row r="14" spans="1:7" s="59" customFormat="1" ht="17.25" customHeight="1" thickBot="1" x14ac:dyDescent="0.3">
      <c r="A14" s="71"/>
      <c r="B14" s="215" t="s">
        <v>122</v>
      </c>
      <c r="C14" s="216"/>
      <c r="D14" s="217"/>
      <c r="E14" s="199">
        <f>E12-E13</f>
        <v>520107</v>
      </c>
    </row>
    <row r="15" spans="1:7" ht="17.25" customHeight="1" thickBot="1" x14ac:dyDescent="0.3">
      <c r="A15" s="72"/>
      <c r="B15" s="73"/>
      <c r="C15" s="74"/>
      <c r="D15" s="75"/>
      <c r="E15" s="173"/>
    </row>
    <row r="16" spans="1:7" ht="17.25" customHeight="1" thickBot="1" x14ac:dyDescent="0.3">
      <c r="A16" s="289" t="s">
        <v>123</v>
      </c>
      <c r="B16" s="290"/>
      <c r="C16" s="290"/>
      <c r="D16" s="290"/>
      <c r="E16" s="291"/>
    </row>
    <row r="17" spans="1:5" x14ac:dyDescent="0.25">
      <c r="A17" s="67" t="s">
        <v>56</v>
      </c>
      <c r="B17" s="59" t="s">
        <v>124</v>
      </c>
      <c r="D17" s="76"/>
      <c r="E17" s="174">
        <v>0</v>
      </c>
    </row>
    <row r="18" spans="1:5" s="59" customFormat="1" ht="17.25" customHeight="1" x14ac:dyDescent="0.25">
      <c r="A18" s="67" t="s">
        <v>58</v>
      </c>
      <c r="B18" s="59" t="s">
        <v>125</v>
      </c>
      <c r="D18" s="76"/>
      <c r="E18" s="175">
        <v>0</v>
      </c>
    </row>
    <row r="19" spans="1:5" s="59" customFormat="1" x14ac:dyDescent="0.25">
      <c r="A19" s="67" t="s">
        <v>60</v>
      </c>
      <c r="B19" s="59" t="s">
        <v>126</v>
      </c>
      <c r="D19" s="76"/>
      <c r="E19" s="175">
        <v>0</v>
      </c>
    </row>
    <row r="20" spans="1:5" s="59" customFormat="1" x14ac:dyDescent="0.25">
      <c r="A20" s="67" t="s">
        <v>62</v>
      </c>
      <c r="B20" s="59" t="s">
        <v>127</v>
      </c>
      <c r="D20" s="76"/>
      <c r="E20" s="175">
        <v>0</v>
      </c>
    </row>
    <row r="21" spans="1:5" s="59" customFormat="1" x14ac:dyDescent="0.25">
      <c r="A21" s="67" t="s">
        <v>64</v>
      </c>
      <c r="B21" s="59" t="s">
        <v>128</v>
      </c>
      <c r="D21" s="76"/>
      <c r="E21" s="175">
        <v>0</v>
      </c>
    </row>
    <row r="22" spans="1:5" s="59" customFormat="1" x14ac:dyDescent="0.25">
      <c r="A22" s="67" t="s">
        <v>66</v>
      </c>
      <c r="B22" s="59" t="s">
        <v>129</v>
      </c>
      <c r="C22" s="76"/>
      <c r="E22" s="175">
        <v>498</v>
      </c>
    </row>
    <row r="23" spans="1:5" s="59" customFormat="1" x14ac:dyDescent="0.25">
      <c r="A23" s="67" t="s">
        <v>68</v>
      </c>
      <c r="B23" s="59" t="s">
        <v>130</v>
      </c>
      <c r="E23" s="175">
        <v>0</v>
      </c>
    </row>
    <row r="24" spans="1:5" s="59" customFormat="1" x14ac:dyDescent="0.25">
      <c r="A24" s="67" t="s">
        <v>70</v>
      </c>
      <c r="B24" s="59" t="s">
        <v>131</v>
      </c>
      <c r="E24" s="175">
        <v>24146</v>
      </c>
    </row>
    <row r="25" spans="1:5" s="59" customFormat="1" x14ac:dyDescent="0.25">
      <c r="A25" s="67" t="s">
        <v>72</v>
      </c>
      <c r="B25" s="59" t="s">
        <v>132</v>
      </c>
      <c r="D25" s="77"/>
      <c r="E25" s="175">
        <v>40226</v>
      </c>
    </row>
    <row r="26" spans="1:5" s="59" customFormat="1" x14ac:dyDescent="0.25">
      <c r="A26" s="67" t="s">
        <v>25</v>
      </c>
      <c r="B26" s="59" t="s">
        <v>133</v>
      </c>
      <c r="D26" s="76"/>
      <c r="E26" s="175">
        <v>21829</v>
      </c>
    </row>
    <row r="27" spans="1:5" s="59" customFormat="1" ht="19.5" customHeight="1" x14ac:dyDescent="0.25">
      <c r="A27" s="78" t="s">
        <v>27</v>
      </c>
      <c r="B27" s="59" t="s">
        <v>134</v>
      </c>
      <c r="D27" s="76"/>
      <c r="E27" s="175">
        <v>84</v>
      </c>
    </row>
    <row r="28" spans="1:5" s="59" customFormat="1" x14ac:dyDescent="0.25">
      <c r="A28" s="78" t="s">
        <v>29</v>
      </c>
      <c r="B28" s="59" t="s">
        <v>135</v>
      </c>
      <c r="D28" s="76"/>
      <c r="E28" s="175">
        <v>176667</v>
      </c>
    </row>
    <row r="29" spans="1:5" s="59" customFormat="1" x14ac:dyDescent="0.25">
      <c r="A29" s="78" t="s">
        <v>31</v>
      </c>
      <c r="B29" s="59" t="s">
        <v>136</v>
      </c>
      <c r="D29" s="76"/>
      <c r="E29" s="175">
        <v>1204</v>
      </c>
    </row>
    <row r="30" spans="1:5" s="59" customFormat="1" ht="16.5" thickBot="1" x14ac:dyDescent="0.3">
      <c r="A30" s="78" t="s">
        <v>38</v>
      </c>
      <c r="B30" s="59" t="s">
        <v>137</v>
      </c>
      <c r="D30" s="76"/>
      <c r="E30" s="176">
        <v>88477</v>
      </c>
    </row>
    <row r="31" spans="1:5" ht="19.5" customHeight="1" thickBot="1" x14ac:dyDescent="0.3">
      <c r="A31" s="79"/>
      <c r="B31" s="215" t="s">
        <v>138</v>
      </c>
      <c r="C31" s="218"/>
      <c r="D31" s="219"/>
      <c r="E31" s="200">
        <f>E17+E18+E19+E20+E21+E22+E23+E24+E25-E26-E27-E28-E29-E30</f>
        <v>-223391</v>
      </c>
    </row>
    <row r="32" spans="1:5" ht="19.5" customHeight="1" thickBot="1" x14ac:dyDescent="0.3">
      <c r="A32" s="80"/>
      <c r="B32" s="81"/>
      <c r="E32" s="177"/>
    </row>
    <row r="33" spans="1:7" ht="19.5" customHeight="1" thickBot="1" x14ac:dyDescent="0.3">
      <c r="A33" s="79"/>
      <c r="B33" s="220" t="s">
        <v>139</v>
      </c>
      <c r="C33" s="221"/>
      <c r="D33" s="222"/>
      <c r="E33" s="223">
        <f>E14+E31</f>
        <v>296716</v>
      </c>
    </row>
    <row r="34" spans="1:7" ht="19.5" customHeight="1" thickBot="1" x14ac:dyDescent="0.3">
      <c r="A34" s="80"/>
      <c r="B34" s="81"/>
      <c r="E34" s="177"/>
    </row>
    <row r="35" spans="1:7" ht="19.5" customHeight="1" thickBot="1" x14ac:dyDescent="0.3">
      <c r="A35" s="286" t="s">
        <v>140</v>
      </c>
      <c r="B35" s="287"/>
      <c r="C35" s="287"/>
      <c r="D35" s="287"/>
      <c r="E35" s="288"/>
    </row>
    <row r="36" spans="1:7" ht="19.5" customHeight="1" x14ac:dyDescent="0.25">
      <c r="A36" s="80" t="s">
        <v>56</v>
      </c>
      <c r="B36" s="81" t="s">
        <v>141</v>
      </c>
      <c r="D36" s="82"/>
      <c r="E36" s="174">
        <v>0</v>
      </c>
    </row>
    <row r="37" spans="1:7" ht="19.5" customHeight="1" thickBot="1" x14ac:dyDescent="0.3">
      <c r="A37" s="80" t="s">
        <v>58</v>
      </c>
      <c r="B37" s="73" t="s">
        <v>142</v>
      </c>
      <c r="C37" s="74"/>
      <c r="D37" s="83"/>
      <c r="E37" s="178">
        <v>-1998</v>
      </c>
    </row>
    <row r="38" spans="1:7" ht="19.5" customHeight="1" thickBot="1" x14ac:dyDescent="0.3">
      <c r="A38" s="79"/>
      <c r="B38" s="224" t="s">
        <v>143</v>
      </c>
      <c r="C38" s="225"/>
      <c r="D38" s="226"/>
      <c r="E38" s="234">
        <f>E36+E37</f>
        <v>-1998</v>
      </c>
    </row>
    <row r="39" spans="1:7" ht="19.5" customHeight="1" thickBot="1" x14ac:dyDescent="0.3">
      <c r="A39" s="80"/>
      <c r="B39" s="84"/>
      <c r="C39" s="85"/>
      <c r="D39" s="85"/>
      <c r="E39" s="179"/>
    </row>
    <row r="40" spans="1:7" ht="19.5" customHeight="1" thickBot="1" x14ac:dyDescent="0.3">
      <c r="A40" s="79"/>
      <c r="B40" s="227" t="s">
        <v>144</v>
      </c>
      <c r="C40" s="228"/>
      <c r="D40" s="229"/>
      <c r="E40" s="230">
        <f>E33+E38</f>
        <v>294718</v>
      </c>
      <c r="F40" s="86"/>
    </row>
    <row r="41" spans="1:7" ht="19.5" customHeight="1" x14ac:dyDescent="0.25">
      <c r="A41" s="80"/>
      <c r="B41" s="81"/>
      <c r="D41" s="82"/>
      <c r="E41" s="174"/>
    </row>
    <row r="42" spans="1:7" ht="19.5" customHeight="1" x14ac:dyDescent="0.25">
      <c r="A42" s="80"/>
      <c r="B42" s="81" t="s">
        <v>145</v>
      </c>
      <c r="D42" s="82"/>
      <c r="E42" s="181"/>
    </row>
    <row r="43" spans="1:7" ht="19.5" customHeight="1" x14ac:dyDescent="0.25">
      <c r="A43" s="80"/>
      <c r="B43" s="87" t="s">
        <v>33</v>
      </c>
      <c r="C43" s="86" t="s">
        <v>146</v>
      </c>
      <c r="D43" s="82"/>
      <c r="E43" s="174">
        <v>26501</v>
      </c>
    </row>
    <row r="44" spans="1:7" ht="19.5" customHeight="1" x14ac:dyDescent="0.25">
      <c r="A44" s="80"/>
      <c r="B44" s="87" t="s">
        <v>34</v>
      </c>
      <c r="C44" s="86" t="s">
        <v>147</v>
      </c>
      <c r="D44" s="82"/>
      <c r="E44" s="174">
        <v>0</v>
      </c>
    </row>
    <row r="45" spans="1:7" ht="19.5" customHeight="1" thickBot="1" x14ac:dyDescent="0.3">
      <c r="A45" s="80"/>
      <c r="B45" s="81"/>
      <c r="D45" s="82"/>
      <c r="E45" s="174"/>
    </row>
    <row r="46" spans="1:7" ht="19.5" customHeight="1" thickBot="1" x14ac:dyDescent="0.3">
      <c r="A46" s="80"/>
      <c r="B46" s="231" t="s">
        <v>148</v>
      </c>
      <c r="C46" s="232"/>
      <c r="D46" s="232"/>
      <c r="E46" s="233">
        <f>E40-E43-E44</f>
        <v>268217</v>
      </c>
      <c r="G46" s="274"/>
    </row>
    <row r="47" spans="1:7" ht="19.5" customHeight="1" thickBot="1" x14ac:dyDescent="0.3">
      <c r="A47" s="80"/>
      <c r="B47" s="88"/>
      <c r="D47" s="75"/>
      <c r="E47" s="173"/>
      <c r="G47" s="274"/>
    </row>
    <row r="48" spans="1:7" ht="19.5" customHeight="1" thickBot="1" x14ac:dyDescent="0.3">
      <c r="A48" s="275" t="s">
        <v>149</v>
      </c>
      <c r="B48" s="276"/>
      <c r="C48" s="276"/>
      <c r="D48" s="276"/>
      <c r="E48" s="277"/>
    </row>
    <row r="49" spans="1:7" ht="19.5" customHeight="1" x14ac:dyDescent="0.25">
      <c r="A49" s="89" t="s">
        <v>7</v>
      </c>
      <c r="B49" s="90" t="s">
        <v>150</v>
      </c>
      <c r="C49" s="91"/>
      <c r="D49" s="92"/>
      <c r="E49" s="187"/>
    </row>
    <row r="50" spans="1:7" x14ac:dyDescent="0.25">
      <c r="A50" s="89"/>
      <c r="B50" s="93" t="s">
        <v>33</v>
      </c>
      <c r="C50" s="278" t="s">
        <v>151</v>
      </c>
      <c r="D50" s="279"/>
      <c r="E50" s="187">
        <v>0</v>
      </c>
    </row>
    <row r="51" spans="1:7" x14ac:dyDescent="0.25">
      <c r="A51" s="89"/>
      <c r="B51" s="93" t="s">
        <v>34</v>
      </c>
      <c r="C51" s="278" t="s">
        <v>152</v>
      </c>
      <c r="D51" s="279"/>
      <c r="E51" s="187">
        <v>-3722</v>
      </c>
    </row>
    <row r="52" spans="1:7" ht="19.5" customHeight="1" x14ac:dyDescent="0.25">
      <c r="A52" s="89"/>
      <c r="B52" s="93" t="s">
        <v>36</v>
      </c>
      <c r="C52" s="94" t="s">
        <v>37</v>
      </c>
      <c r="D52" s="95"/>
      <c r="E52" s="187">
        <v>0</v>
      </c>
    </row>
    <row r="53" spans="1:7" ht="19.5" customHeight="1" x14ac:dyDescent="0.25">
      <c r="A53" s="96" t="s">
        <v>58</v>
      </c>
      <c r="B53" s="97" t="s">
        <v>153</v>
      </c>
      <c r="C53" s="98"/>
      <c r="D53" s="99"/>
      <c r="E53" s="182"/>
    </row>
    <row r="54" spans="1:7" ht="33" customHeight="1" x14ac:dyDescent="0.25">
      <c r="A54" s="79"/>
      <c r="B54" s="100" t="s">
        <v>33</v>
      </c>
      <c r="C54" s="280" t="s">
        <v>154</v>
      </c>
      <c r="D54" s="281"/>
      <c r="E54" s="177">
        <v>0</v>
      </c>
      <c r="F54" s="86"/>
    </row>
    <row r="55" spans="1:7" ht="33" customHeight="1" x14ac:dyDescent="0.25">
      <c r="A55" s="79"/>
      <c r="B55" s="100" t="s">
        <v>34</v>
      </c>
      <c r="C55" s="280" t="s">
        <v>155</v>
      </c>
      <c r="D55" s="281"/>
      <c r="E55" s="177">
        <v>0</v>
      </c>
      <c r="F55" s="86"/>
    </row>
    <row r="56" spans="1:7" x14ac:dyDescent="0.25">
      <c r="A56" s="79"/>
      <c r="B56" s="100" t="s">
        <v>36</v>
      </c>
      <c r="C56" s="101" t="s">
        <v>37</v>
      </c>
      <c r="D56" s="102"/>
      <c r="E56" s="177">
        <v>0</v>
      </c>
      <c r="F56" s="86"/>
    </row>
    <row r="57" spans="1:7" ht="16.5" thickBot="1" x14ac:dyDescent="0.3">
      <c r="A57" s="79"/>
      <c r="B57" s="103"/>
      <c r="C57" s="60"/>
      <c r="D57" s="104"/>
      <c r="E57" s="177"/>
    </row>
    <row r="58" spans="1:7" ht="16.5" thickBot="1" x14ac:dyDescent="0.3">
      <c r="A58" s="79"/>
      <c r="B58" s="282" t="s">
        <v>156</v>
      </c>
      <c r="C58" s="283"/>
      <c r="D58" s="284"/>
      <c r="E58" s="180">
        <f>E51</f>
        <v>-3722</v>
      </c>
      <c r="F58" s="86"/>
    </row>
    <row r="59" spans="1:7" ht="19.5" customHeight="1" thickBot="1" x14ac:dyDescent="0.3">
      <c r="A59" s="79"/>
      <c r="B59" s="88"/>
      <c r="C59" s="75"/>
      <c r="D59" s="75"/>
      <c r="E59" s="180"/>
    </row>
    <row r="60" spans="1:7" ht="19.5" customHeight="1" thickBot="1" x14ac:dyDescent="0.3">
      <c r="A60" s="227" t="s">
        <v>157</v>
      </c>
      <c r="B60" s="227"/>
      <c r="C60" s="227"/>
      <c r="D60" s="227"/>
      <c r="E60" s="233">
        <f>E46+E58</f>
        <v>264495</v>
      </c>
    </row>
    <row r="61" spans="1:7" ht="19.5" customHeight="1" thickBot="1" x14ac:dyDescent="0.3">
      <c r="E61" s="188"/>
    </row>
    <row r="62" spans="1:7" s="86" customFormat="1" ht="19.5" thickBot="1" x14ac:dyDescent="0.3">
      <c r="A62" s="105" t="s">
        <v>158</v>
      </c>
      <c r="B62" s="105"/>
      <c r="C62" s="105"/>
      <c r="D62" s="105"/>
      <c r="E62" s="183">
        <v>0</v>
      </c>
      <c r="F62" s="54"/>
      <c r="G62" s="54"/>
    </row>
    <row r="63" spans="1:7" ht="19.5" customHeight="1" x14ac:dyDescent="0.25">
      <c r="A63" s="106"/>
      <c r="B63" s="107"/>
      <c r="C63" s="85"/>
      <c r="D63" s="85"/>
      <c r="E63" s="184"/>
    </row>
    <row r="64" spans="1:7" ht="19.5" customHeight="1" x14ac:dyDescent="0.25">
      <c r="A64" s="94" t="s">
        <v>159</v>
      </c>
    </row>
    <row r="65" spans="1:6" ht="39.75" customHeight="1" x14ac:dyDescent="0.25">
      <c r="A65" s="108" t="s">
        <v>108</v>
      </c>
      <c r="B65" s="109" t="s">
        <v>109</v>
      </c>
      <c r="C65" s="278" t="s">
        <v>160</v>
      </c>
      <c r="D65" s="278"/>
      <c r="E65" s="278"/>
    </row>
    <row r="66" spans="1:6" ht="19.5" customHeight="1" x14ac:dyDescent="0.25"/>
    <row r="67" spans="1:6" ht="19.5" customHeight="1" x14ac:dyDescent="0.25">
      <c r="E67" s="185"/>
    </row>
    <row r="68" spans="1:6" ht="39" customHeight="1" x14ac:dyDescent="0.25">
      <c r="E68" s="186"/>
    </row>
    <row r="70" spans="1:6" x14ac:dyDescent="0.25">
      <c r="F70" s="110"/>
    </row>
  </sheetData>
  <mergeCells count="17">
    <mergeCell ref="C55:D55"/>
    <mergeCell ref="B58:D58"/>
    <mergeCell ref="C65:E65"/>
    <mergeCell ref="A3:E3"/>
    <mergeCell ref="A4:E4"/>
    <mergeCell ref="A35:E35"/>
    <mergeCell ref="A16:E16"/>
    <mergeCell ref="G46:G47"/>
    <mergeCell ref="A48:E48"/>
    <mergeCell ref="C50:D50"/>
    <mergeCell ref="C51:D51"/>
    <mergeCell ref="C54:D54"/>
    <mergeCell ref="A1:E1"/>
    <mergeCell ref="A7:A8"/>
    <mergeCell ref="B7:D8"/>
    <mergeCell ref="A9:E9"/>
    <mergeCell ref="A11:E11"/>
  </mergeCells>
  <printOptions horizontalCentered="1"/>
  <pageMargins left="0.19685039370078741" right="0.19685039370078741" top="0.39370078740157483" bottom="0.59055118110236227" header="0.55118110236220474" footer="0.47244094488188981"/>
  <pageSetup paperSize="9" scale="49" fitToHeight="5" orientation="portrait" r:id="rId1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0"/>
  <sheetViews>
    <sheetView showGridLines="0" zoomScale="70" zoomScaleNormal="70" workbookViewId="0">
      <selection activeCell="G53" sqref="G53"/>
    </sheetView>
  </sheetViews>
  <sheetFormatPr defaultColWidth="9.140625" defaultRowHeight="16.5" x14ac:dyDescent="0.25"/>
  <cols>
    <col min="1" max="1" width="4.85546875" style="111" customWidth="1"/>
    <col min="2" max="5" width="3.42578125" style="111" customWidth="1"/>
    <col min="6" max="6" width="62.28515625" style="111" customWidth="1"/>
    <col min="7" max="7" width="34.42578125" style="150" customWidth="1"/>
    <col min="8" max="16384" width="9.140625" style="111"/>
  </cols>
  <sheetData>
    <row r="1" spans="1:8" ht="24" customHeight="1" x14ac:dyDescent="0.25">
      <c r="A1" s="292" t="s">
        <v>162</v>
      </c>
      <c r="B1" s="292"/>
      <c r="C1" s="292"/>
      <c r="D1" s="292"/>
      <c r="E1" s="292"/>
      <c r="F1" s="292"/>
      <c r="G1" s="292"/>
    </row>
    <row r="2" spans="1:8" x14ac:dyDescent="0.25">
      <c r="F2" s="112"/>
    </row>
    <row r="3" spans="1:8" x14ac:dyDescent="0.25">
      <c r="F3" s="112"/>
    </row>
    <row r="4" spans="1:8" s="113" customFormat="1" ht="20.25" customHeight="1" x14ac:dyDescent="0.25">
      <c r="A4" s="313" t="s">
        <v>194</v>
      </c>
      <c r="B4" s="313"/>
      <c r="C4" s="313"/>
      <c r="D4" s="313"/>
      <c r="E4" s="313"/>
      <c r="F4" s="313"/>
      <c r="G4" s="313"/>
    </row>
    <row r="5" spans="1:8" s="113" customFormat="1" ht="20.25" customHeight="1" x14ac:dyDescent="0.25">
      <c r="A5" s="313" t="str">
        <f>'B-Neraca'!A4:F4</f>
        <v>Tanggal Laporan    : 30 APRIL 2021</v>
      </c>
      <c r="B5" s="313"/>
      <c r="C5" s="313"/>
      <c r="D5" s="313"/>
      <c r="E5" s="313"/>
      <c r="F5" s="313"/>
      <c r="G5" s="313"/>
    </row>
    <row r="6" spans="1:8" x14ac:dyDescent="0.25">
      <c r="F6" s="114"/>
    </row>
    <row r="7" spans="1:8" s="113" customFormat="1" ht="19.5" customHeight="1" thickBot="1" x14ac:dyDescent="0.3">
      <c r="G7" s="189" t="s">
        <v>1</v>
      </c>
    </row>
    <row r="8" spans="1:8" ht="21" customHeight="1" x14ac:dyDescent="0.25">
      <c r="A8" s="293" t="s">
        <v>2</v>
      </c>
      <c r="B8" s="295" t="s">
        <v>117</v>
      </c>
      <c r="C8" s="296"/>
      <c r="D8" s="296"/>
      <c r="E8" s="296"/>
      <c r="F8" s="297"/>
      <c r="G8" s="190" t="s">
        <v>4</v>
      </c>
      <c r="H8" s="115"/>
    </row>
    <row r="9" spans="1:8" s="113" customFormat="1" ht="21" customHeight="1" thickBot="1" x14ac:dyDescent="0.3">
      <c r="A9" s="294"/>
      <c r="B9" s="298"/>
      <c r="C9" s="299"/>
      <c r="D9" s="299"/>
      <c r="E9" s="299"/>
      <c r="F9" s="300"/>
      <c r="G9" s="153" t="str">
        <f>'B-Neraca'!F8</f>
        <v>30 APRIL 2021</v>
      </c>
    </row>
    <row r="10" spans="1:8" ht="6" customHeight="1" thickBot="1" x14ac:dyDescent="0.3">
      <c r="A10" s="301"/>
      <c r="B10" s="302"/>
      <c r="C10" s="302"/>
      <c r="D10" s="302"/>
      <c r="E10" s="302"/>
      <c r="F10" s="302"/>
      <c r="G10" s="303"/>
    </row>
    <row r="11" spans="1:8" ht="20.25" customHeight="1" thickBot="1" x14ac:dyDescent="0.3">
      <c r="A11" s="116" t="s">
        <v>163</v>
      </c>
      <c r="B11" s="304" t="s">
        <v>164</v>
      </c>
      <c r="C11" s="305"/>
      <c r="D11" s="305"/>
      <c r="E11" s="305"/>
      <c r="F11" s="305"/>
      <c r="G11" s="306"/>
    </row>
    <row r="12" spans="1:8" ht="20.25" customHeight="1" x14ac:dyDescent="0.25">
      <c r="A12" s="117"/>
      <c r="B12" s="118" t="s">
        <v>7</v>
      </c>
      <c r="C12" s="119" t="s">
        <v>165</v>
      </c>
      <c r="D12" s="120"/>
      <c r="E12" s="120"/>
      <c r="F12" s="121"/>
      <c r="G12" s="191">
        <v>0</v>
      </c>
    </row>
    <row r="13" spans="1:8" ht="20.25" hidden="1" customHeight="1" x14ac:dyDescent="0.25">
      <c r="A13" s="117"/>
      <c r="B13" s="122"/>
      <c r="C13" s="123" t="s">
        <v>33</v>
      </c>
      <c r="D13" s="124" t="s">
        <v>166</v>
      </c>
      <c r="E13" s="124"/>
      <c r="F13" s="125"/>
      <c r="G13" s="192">
        <v>0</v>
      </c>
      <c r="H13" s="126"/>
    </row>
    <row r="14" spans="1:8" ht="20.25" hidden="1" customHeight="1" x14ac:dyDescent="0.25">
      <c r="A14" s="117"/>
      <c r="B14" s="122"/>
      <c r="C14" s="123" t="s">
        <v>34</v>
      </c>
      <c r="D14" s="124" t="s">
        <v>167</v>
      </c>
      <c r="E14" s="124"/>
      <c r="F14" s="125"/>
      <c r="G14" s="192">
        <v>0</v>
      </c>
    </row>
    <row r="15" spans="1:8" ht="34.5" customHeight="1" x14ac:dyDescent="0.25">
      <c r="A15" s="117"/>
      <c r="B15" s="127" t="s">
        <v>9</v>
      </c>
      <c r="C15" s="314" t="s">
        <v>168</v>
      </c>
      <c r="D15" s="315"/>
      <c r="E15" s="315"/>
      <c r="F15" s="316"/>
      <c r="G15" s="192">
        <v>0</v>
      </c>
    </row>
    <row r="16" spans="1:8" ht="20.25" customHeight="1" x14ac:dyDescent="0.25">
      <c r="A16" s="117"/>
      <c r="B16" s="122" t="s">
        <v>11</v>
      </c>
      <c r="C16" s="128" t="s">
        <v>37</v>
      </c>
      <c r="F16" s="129"/>
      <c r="G16" s="192">
        <v>0</v>
      </c>
    </row>
    <row r="17" spans="1:8" ht="20.25" customHeight="1" thickBot="1" x14ac:dyDescent="0.3">
      <c r="A17" s="117"/>
      <c r="B17" s="130"/>
      <c r="C17" s="131"/>
      <c r="D17" s="132"/>
      <c r="E17" s="132"/>
      <c r="F17" s="133"/>
      <c r="G17" s="193"/>
    </row>
    <row r="18" spans="1:8" ht="20.25" customHeight="1" thickBot="1" x14ac:dyDescent="0.3">
      <c r="A18" s="116" t="s">
        <v>169</v>
      </c>
      <c r="B18" s="134" t="s">
        <v>170</v>
      </c>
      <c r="C18" s="120"/>
      <c r="D18" s="120"/>
      <c r="E18" s="120"/>
      <c r="F18" s="120"/>
      <c r="G18" s="194"/>
    </row>
    <row r="19" spans="1:8" ht="20.25" customHeight="1" x14ac:dyDescent="0.25">
      <c r="A19" s="117"/>
      <c r="B19" s="118" t="s">
        <v>7</v>
      </c>
      <c r="C19" s="135" t="s">
        <v>171</v>
      </c>
      <c r="D19" s="120"/>
      <c r="E19" s="120"/>
      <c r="F19" s="121"/>
      <c r="G19" s="195"/>
    </row>
    <row r="20" spans="1:8" ht="20.25" hidden="1" customHeight="1" x14ac:dyDescent="0.25">
      <c r="A20" s="117"/>
      <c r="B20" s="122"/>
      <c r="C20" s="124" t="s">
        <v>33</v>
      </c>
      <c r="D20" s="124" t="s">
        <v>172</v>
      </c>
      <c r="E20" s="124"/>
      <c r="F20" s="124"/>
      <c r="G20" s="196">
        <v>0</v>
      </c>
    </row>
    <row r="21" spans="1:8" ht="20.25" customHeight="1" x14ac:dyDescent="0.3">
      <c r="A21" s="117"/>
      <c r="B21" s="122"/>
      <c r="C21" s="128" t="s">
        <v>86</v>
      </c>
      <c r="D21" s="136" t="s">
        <v>173</v>
      </c>
      <c r="G21" s="192">
        <v>0</v>
      </c>
    </row>
    <row r="22" spans="1:8" ht="20.25" hidden="1" customHeight="1" x14ac:dyDescent="0.3">
      <c r="A22" s="117"/>
      <c r="B22" s="122"/>
      <c r="C22" s="123"/>
      <c r="D22" s="124" t="s">
        <v>174</v>
      </c>
      <c r="E22" s="124" t="s">
        <v>166</v>
      </c>
      <c r="F22" s="137"/>
      <c r="G22" s="192">
        <v>0</v>
      </c>
      <c r="H22" s="126"/>
    </row>
    <row r="23" spans="1:8" ht="20.25" hidden="1" customHeight="1" x14ac:dyDescent="0.3">
      <c r="A23" s="117"/>
      <c r="B23" s="122"/>
      <c r="C23" s="123"/>
      <c r="D23" s="124" t="s">
        <v>175</v>
      </c>
      <c r="E23" s="124" t="s">
        <v>167</v>
      </c>
      <c r="F23" s="137"/>
      <c r="G23" s="192">
        <v>0</v>
      </c>
    </row>
    <row r="24" spans="1:8" ht="20.25" customHeight="1" x14ac:dyDescent="0.3">
      <c r="A24" s="117"/>
      <c r="B24" s="122"/>
      <c r="C24" s="128" t="s">
        <v>34</v>
      </c>
      <c r="D24" s="136" t="s">
        <v>176</v>
      </c>
      <c r="G24" s="192">
        <v>549769</v>
      </c>
    </row>
    <row r="25" spans="1:8" ht="20.25" hidden="1" customHeight="1" x14ac:dyDescent="0.3">
      <c r="A25" s="117"/>
      <c r="B25" s="122"/>
      <c r="C25" s="123"/>
      <c r="D25" s="124" t="s">
        <v>174</v>
      </c>
      <c r="E25" s="124" t="s">
        <v>166</v>
      </c>
      <c r="F25" s="137"/>
      <c r="G25" s="196"/>
      <c r="H25" s="126"/>
    </row>
    <row r="26" spans="1:8" ht="20.25" hidden="1" customHeight="1" x14ac:dyDescent="0.3">
      <c r="A26" s="117"/>
      <c r="B26" s="122"/>
      <c r="C26" s="123"/>
      <c r="D26" s="124" t="s">
        <v>175</v>
      </c>
      <c r="E26" s="124" t="s">
        <v>167</v>
      </c>
      <c r="F26" s="137"/>
      <c r="G26" s="196"/>
    </row>
    <row r="27" spans="1:8" ht="20.25" hidden="1" customHeight="1" x14ac:dyDescent="0.3">
      <c r="A27" s="117"/>
      <c r="B27" s="122"/>
      <c r="C27" s="123" t="s">
        <v>34</v>
      </c>
      <c r="D27" s="124" t="s">
        <v>37</v>
      </c>
      <c r="E27" s="124"/>
      <c r="F27" s="137"/>
      <c r="G27" s="196"/>
    </row>
    <row r="28" spans="1:8" ht="20.25" hidden="1" customHeight="1" x14ac:dyDescent="0.3">
      <c r="A28" s="117"/>
      <c r="B28" s="122"/>
      <c r="C28" s="123"/>
      <c r="D28" s="124" t="s">
        <v>174</v>
      </c>
      <c r="E28" s="124" t="s">
        <v>177</v>
      </c>
      <c r="F28" s="137"/>
      <c r="G28" s="196"/>
    </row>
    <row r="29" spans="1:8" ht="20.25" hidden="1" customHeight="1" x14ac:dyDescent="0.3">
      <c r="A29" s="117"/>
      <c r="B29" s="122"/>
      <c r="C29" s="123"/>
      <c r="D29" s="124" t="s">
        <v>175</v>
      </c>
      <c r="E29" s="124" t="s">
        <v>178</v>
      </c>
      <c r="F29" s="137"/>
      <c r="G29" s="196"/>
    </row>
    <row r="30" spans="1:8" ht="20.25" hidden="1" customHeight="1" x14ac:dyDescent="0.25">
      <c r="A30" s="117"/>
      <c r="B30" s="138">
        <v>2</v>
      </c>
      <c r="C30" s="139" t="s">
        <v>179</v>
      </c>
      <c r="D30" s="124"/>
      <c r="E30" s="124"/>
      <c r="F30" s="125"/>
      <c r="G30" s="192"/>
    </row>
    <row r="31" spans="1:8" ht="20.25" hidden="1" customHeight="1" x14ac:dyDescent="0.3">
      <c r="A31" s="117"/>
      <c r="B31" s="140"/>
      <c r="C31" s="123" t="s">
        <v>86</v>
      </c>
      <c r="D31" s="137" t="s">
        <v>173</v>
      </c>
      <c r="E31" s="124"/>
      <c r="F31" s="124"/>
      <c r="G31" s="192"/>
    </row>
    <row r="32" spans="1:8" ht="20.25" hidden="1" customHeight="1" x14ac:dyDescent="0.3">
      <c r="A32" s="117"/>
      <c r="B32" s="140"/>
      <c r="C32" s="123"/>
      <c r="D32" s="124" t="s">
        <v>174</v>
      </c>
      <c r="E32" s="124" t="s">
        <v>166</v>
      </c>
      <c r="F32" s="137"/>
      <c r="G32" s="192"/>
    </row>
    <row r="33" spans="1:7" ht="20.25" hidden="1" customHeight="1" x14ac:dyDescent="0.3">
      <c r="A33" s="117"/>
      <c r="B33" s="140"/>
      <c r="C33" s="123"/>
      <c r="D33" s="124" t="s">
        <v>175</v>
      </c>
      <c r="E33" s="124" t="s">
        <v>167</v>
      </c>
      <c r="F33" s="137"/>
      <c r="G33" s="192"/>
    </row>
    <row r="34" spans="1:7" ht="20.25" hidden="1" customHeight="1" x14ac:dyDescent="0.3">
      <c r="A34" s="117"/>
      <c r="B34" s="140"/>
      <c r="C34" s="123" t="s">
        <v>34</v>
      </c>
      <c r="D34" s="137" t="s">
        <v>176</v>
      </c>
      <c r="E34" s="124"/>
      <c r="F34" s="124"/>
      <c r="G34" s="192"/>
    </row>
    <row r="35" spans="1:7" ht="20.25" hidden="1" customHeight="1" x14ac:dyDescent="0.3">
      <c r="A35" s="117"/>
      <c r="B35" s="140"/>
      <c r="C35" s="123"/>
      <c r="D35" s="124" t="s">
        <v>174</v>
      </c>
      <c r="E35" s="124" t="s">
        <v>166</v>
      </c>
      <c r="F35" s="137"/>
      <c r="G35" s="192"/>
    </row>
    <row r="36" spans="1:7" ht="20.25" hidden="1" customHeight="1" x14ac:dyDescent="0.3">
      <c r="A36" s="117"/>
      <c r="B36" s="140"/>
      <c r="C36" s="123"/>
      <c r="D36" s="124" t="s">
        <v>175</v>
      </c>
      <c r="E36" s="124" t="s">
        <v>167</v>
      </c>
      <c r="F36" s="137"/>
      <c r="G36" s="192"/>
    </row>
    <row r="37" spans="1:7" ht="20.25" customHeight="1" x14ac:dyDescent="0.3">
      <c r="A37" s="117"/>
      <c r="B37" s="122" t="s">
        <v>58</v>
      </c>
      <c r="C37" s="128" t="s">
        <v>180</v>
      </c>
      <c r="D37" s="141"/>
      <c r="E37" s="141"/>
      <c r="F37" s="142"/>
      <c r="G37" s="192">
        <v>0</v>
      </c>
    </row>
    <row r="38" spans="1:7" ht="20.25" hidden="1" customHeight="1" x14ac:dyDescent="0.3">
      <c r="A38" s="117"/>
      <c r="B38" s="140"/>
      <c r="C38" s="123" t="s">
        <v>86</v>
      </c>
      <c r="D38" s="124" t="s">
        <v>181</v>
      </c>
      <c r="E38" s="124"/>
      <c r="F38" s="137"/>
      <c r="G38" s="192"/>
    </row>
    <row r="39" spans="1:7" ht="20.25" hidden="1" customHeight="1" x14ac:dyDescent="0.3">
      <c r="A39" s="117"/>
      <c r="B39" s="140"/>
      <c r="C39" s="123" t="s">
        <v>34</v>
      </c>
      <c r="D39" s="124" t="s">
        <v>182</v>
      </c>
      <c r="E39" s="124"/>
      <c r="F39" s="137"/>
      <c r="G39" s="192"/>
    </row>
    <row r="40" spans="1:7" ht="35.1" customHeight="1" x14ac:dyDescent="0.3">
      <c r="A40" s="117"/>
      <c r="B40" s="143" t="s">
        <v>11</v>
      </c>
      <c r="C40" s="307" t="s">
        <v>183</v>
      </c>
      <c r="D40" s="308"/>
      <c r="E40" s="308"/>
      <c r="F40" s="309"/>
      <c r="G40" s="192">
        <v>0</v>
      </c>
    </row>
    <row r="41" spans="1:7" ht="20.25" customHeight="1" x14ac:dyDescent="0.25">
      <c r="A41" s="117"/>
      <c r="B41" s="122" t="s">
        <v>13</v>
      </c>
      <c r="C41" s="128" t="s">
        <v>184</v>
      </c>
      <c r="G41" s="192">
        <v>0</v>
      </c>
    </row>
    <row r="42" spans="1:7" ht="20.25" customHeight="1" thickBot="1" x14ac:dyDescent="0.3">
      <c r="A42" s="144"/>
      <c r="B42" s="130"/>
      <c r="C42" s="131"/>
      <c r="D42" s="132"/>
      <c r="E42" s="132"/>
      <c r="F42" s="132"/>
      <c r="G42" s="193"/>
    </row>
    <row r="43" spans="1:7" ht="20.25" customHeight="1" thickBot="1" x14ac:dyDescent="0.3">
      <c r="A43" s="117" t="s">
        <v>185</v>
      </c>
      <c r="B43" s="310" t="s">
        <v>186</v>
      </c>
      <c r="C43" s="311"/>
      <c r="D43" s="311"/>
      <c r="E43" s="311"/>
      <c r="F43" s="311"/>
      <c r="G43" s="312"/>
    </row>
    <row r="44" spans="1:7" ht="20.25" customHeight="1" x14ac:dyDescent="0.25">
      <c r="A44" s="117"/>
      <c r="B44" s="118" t="s">
        <v>7</v>
      </c>
      <c r="C44" s="119" t="s">
        <v>187</v>
      </c>
      <c r="D44" s="120"/>
      <c r="E44" s="120"/>
      <c r="F44" s="121"/>
      <c r="G44" s="191">
        <v>70</v>
      </c>
    </row>
    <row r="45" spans="1:7" ht="20.25" hidden="1" customHeight="1" x14ac:dyDescent="0.25">
      <c r="A45" s="117"/>
      <c r="B45" s="122"/>
      <c r="C45" s="123" t="s">
        <v>86</v>
      </c>
      <c r="D45" s="124" t="s">
        <v>166</v>
      </c>
      <c r="E45" s="124"/>
      <c r="F45" s="125"/>
      <c r="G45" s="192">
        <v>577819</v>
      </c>
    </row>
    <row r="46" spans="1:7" ht="20.25" hidden="1" customHeight="1" x14ac:dyDescent="0.25">
      <c r="A46" s="117"/>
      <c r="B46" s="122"/>
      <c r="C46" s="123" t="s">
        <v>98</v>
      </c>
      <c r="D46" s="124" t="s">
        <v>167</v>
      </c>
      <c r="E46" s="124"/>
      <c r="F46" s="125"/>
      <c r="G46" s="192"/>
    </row>
    <row r="47" spans="1:7" ht="20.25" hidden="1" customHeight="1" x14ac:dyDescent="0.25">
      <c r="A47" s="117"/>
      <c r="B47" s="138" t="s">
        <v>58</v>
      </c>
      <c r="C47" s="123" t="s">
        <v>188</v>
      </c>
      <c r="D47" s="124"/>
      <c r="E47" s="124"/>
      <c r="F47" s="125"/>
      <c r="G47" s="192"/>
    </row>
    <row r="48" spans="1:7" ht="20.25" hidden="1" customHeight="1" x14ac:dyDescent="0.25">
      <c r="A48" s="117"/>
      <c r="B48" s="122"/>
      <c r="C48" s="123" t="s">
        <v>86</v>
      </c>
      <c r="D48" s="124" t="s">
        <v>189</v>
      </c>
      <c r="E48" s="124"/>
      <c r="F48" s="125"/>
      <c r="G48" s="192"/>
    </row>
    <row r="49" spans="1:8" ht="20.25" hidden="1" customHeight="1" x14ac:dyDescent="0.25">
      <c r="A49" s="117"/>
      <c r="B49" s="122"/>
      <c r="C49" s="123" t="s">
        <v>98</v>
      </c>
      <c r="D49" s="124" t="s">
        <v>190</v>
      </c>
      <c r="E49" s="124"/>
      <c r="F49" s="125"/>
      <c r="G49" s="192"/>
    </row>
    <row r="50" spans="1:8" ht="20.25" customHeight="1" x14ac:dyDescent="0.25">
      <c r="A50" s="117"/>
      <c r="B50" s="122" t="s">
        <v>9</v>
      </c>
      <c r="C50" s="128" t="s">
        <v>184</v>
      </c>
      <c r="F50" s="129"/>
      <c r="G50" s="192">
        <v>351451</v>
      </c>
    </row>
    <row r="51" spans="1:8" ht="20.25" customHeight="1" thickBot="1" x14ac:dyDescent="0.3">
      <c r="A51" s="145"/>
      <c r="B51" s="130"/>
      <c r="C51" s="131"/>
      <c r="D51" s="132"/>
      <c r="E51" s="132"/>
      <c r="F51" s="133"/>
      <c r="G51" s="193"/>
    </row>
    <row r="52" spans="1:8" ht="20.25" customHeight="1" thickBot="1" x14ac:dyDescent="0.3">
      <c r="A52" s="146" t="s">
        <v>191</v>
      </c>
      <c r="B52" s="310" t="s">
        <v>192</v>
      </c>
      <c r="C52" s="311"/>
      <c r="D52" s="311"/>
      <c r="E52" s="311"/>
      <c r="F52" s="311"/>
      <c r="G52" s="312"/>
    </row>
    <row r="53" spans="1:8" ht="20.25" customHeight="1" x14ac:dyDescent="0.25">
      <c r="A53" s="122"/>
      <c r="B53" s="118" t="s">
        <v>7</v>
      </c>
      <c r="C53" s="119" t="s">
        <v>193</v>
      </c>
      <c r="D53" s="120"/>
      <c r="E53" s="120"/>
      <c r="F53" s="121"/>
      <c r="G53" s="191">
        <v>221213</v>
      </c>
    </row>
    <row r="54" spans="1:8" ht="20.25" hidden="1" customHeight="1" x14ac:dyDescent="0.25">
      <c r="A54" s="122"/>
      <c r="B54" s="122"/>
      <c r="C54" s="123" t="s">
        <v>86</v>
      </c>
      <c r="D54" s="124" t="s">
        <v>166</v>
      </c>
      <c r="E54" s="124"/>
      <c r="F54" s="125"/>
      <c r="G54" s="192"/>
    </row>
    <row r="55" spans="1:8" ht="20.25" hidden="1" customHeight="1" x14ac:dyDescent="0.25">
      <c r="A55" s="122"/>
      <c r="B55" s="122"/>
      <c r="C55" s="123" t="s">
        <v>98</v>
      </c>
      <c r="D55" s="124" t="s">
        <v>167</v>
      </c>
      <c r="E55" s="124"/>
      <c r="F55" s="125"/>
      <c r="G55" s="192"/>
    </row>
    <row r="56" spans="1:8" ht="20.25" customHeight="1" x14ac:dyDescent="0.25">
      <c r="A56" s="122"/>
      <c r="B56" s="122" t="s">
        <v>9</v>
      </c>
      <c r="C56" s="128" t="s">
        <v>184</v>
      </c>
      <c r="F56" s="129"/>
      <c r="G56" s="192">
        <v>0</v>
      </c>
    </row>
    <row r="57" spans="1:8" ht="20.25" customHeight="1" thickBot="1" x14ac:dyDescent="0.3">
      <c r="A57" s="130"/>
      <c r="B57" s="130"/>
      <c r="C57" s="132"/>
      <c r="D57" s="132"/>
      <c r="E57" s="132"/>
      <c r="F57" s="133"/>
      <c r="G57" s="193"/>
    </row>
    <row r="59" spans="1:8" ht="132" customHeight="1" x14ac:dyDescent="0.25">
      <c r="G59" s="197"/>
      <c r="H59" s="147"/>
    </row>
    <row r="60" spans="1:8" x14ac:dyDescent="0.25">
      <c r="G60" s="198"/>
    </row>
  </sheetData>
  <mergeCells count="11">
    <mergeCell ref="C40:F40"/>
    <mergeCell ref="B43:G43"/>
    <mergeCell ref="B52:G52"/>
    <mergeCell ref="A4:G4"/>
    <mergeCell ref="A5:G5"/>
    <mergeCell ref="C15:F15"/>
    <mergeCell ref="A1:G1"/>
    <mergeCell ref="A8:A9"/>
    <mergeCell ref="B8:F9"/>
    <mergeCell ref="A10:G10"/>
    <mergeCell ref="B11:G11"/>
  </mergeCells>
  <printOptions horizontalCentered="1"/>
  <pageMargins left="0.39370078740157499" right="0.39370078740157499" top="0.78740157480314998" bottom="0.59055118110236204" header="0.66929133858267698" footer="0.59055118110236204"/>
  <pageSetup paperSize="9" scale="59" fitToHeight="2" orientation="portrait" r:id="rId1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B-Neraca</vt:lpstr>
      <vt:lpstr>B-LR</vt:lpstr>
      <vt:lpstr>B-RekAdm</vt:lpstr>
      <vt:lpstr>'B-LR'!Print_Area</vt:lpstr>
      <vt:lpstr>'B-Neraca'!Print_Area</vt:lpstr>
      <vt:lpstr>'B-RekAdm'!Print_Area</vt:lpstr>
      <vt:lpstr>'B-LR'!Print_Titles</vt:lpstr>
      <vt:lpstr>'B-Neraca'!Print_Titles</vt:lpstr>
      <vt:lpstr>'B-RekAdm'!Print_Titles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2021-05-10T02:08:52Z</cp:lastPrinted>
  <dcterms:created xsi:type="dcterms:W3CDTF">2020-09-03T01:55:03Z</dcterms:created>
  <dcterms:modified xsi:type="dcterms:W3CDTF">2021-05-10T02:10:23Z</dcterms:modified>
</cp:coreProperties>
</file>